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1615" yWindow="31965" windowWidth="17025" windowHeight="10200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K278" i="1" l="1"/>
  <c r="K280" i="1" s="1"/>
  <c r="J278" i="1"/>
  <c r="J280" i="1" s="1"/>
  <c r="I278" i="1"/>
  <c r="I280" i="1" s="1"/>
  <c r="H278" i="1"/>
  <c r="H280" i="1" s="1"/>
  <c r="F278" i="1"/>
  <c r="D278" i="1"/>
  <c r="D280" i="1" s="1"/>
  <c r="B278" i="1"/>
  <c r="L276" i="1"/>
  <c r="G276" i="1"/>
  <c r="M276" i="1" s="1"/>
  <c r="E276" i="1"/>
  <c r="C276" i="1"/>
  <c r="L275" i="1"/>
  <c r="G275" i="1"/>
  <c r="E275" i="1"/>
  <c r="C275" i="1"/>
  <c r="L274" i="1"/>
  <c r="G274" i="1"/>
  <c r="E274" i="1"/>
  <c r="C274" i="1"/>
  <c r="M274" i="1" s="1"/>
  <c r="L273" i="1"/>
  <c r="G273" i="1"/>
  <c r="E273" i="1"/>
  <c r="C273" i="1"/>
  <c r="M271" i="1"/>
  <c r="F271" i="1"/>
  <c r="D271" i="1"/>
  <c r="B271" i="1"/>
  <c r="G278" i="1" l="1"/>
  <c r="G280" i="1" s="1"/>
  <c r="L271" i="1"/>
  <c r="M273" i="1"/>
  <c r="L278" i="1"/>
  <c r="L280" i="1" s="1"/>
  <c r="M275" i="1"/>
  <c r="B280" i="1"/>
  <c r="E278" i="1"/>
  <c r="E280" i="1" s="1"/>
  <c r="F280" i="1"/>
  <c r="C278" i="1"/>
  <c r="B258" i="1"/>
  <c r="K265" i="1"/>
  <c r="K267" i="1" s="1"/>
  <c r="J265" i="1"/>
  <c r="J267" i="1" s="1"/>
  <c r="I265" i="1"/>
  <c r="I267" i="1" s="1"/>
  <c r="H265" i="1"/>
  <c r="H267" i="1" s="1"/>
  <c r="F265" i="1"/>
  <c r="F267" i="1" s="1"/>
  <c r="D265" i="1"/>
  <c r="B265" i="1"/>
  <c r="L263" i="1"/>
  <c r="G263" i="1"/>
  <c r="E263" i="1"/>
  <c r="C263" i="1"/>
  <c r="M263" i="1" s="1"/>
  <c r="L262" i="1"/>
  <c r="G262" i="1"/>
  <c r="E262" i="1"/>
  <c r="C262" i="1"/>
  <c r="M261" i="1"/>
  <c r="L261" i="1"/>
  <c r="G261" i="1"/>
  <c r="E261" i="1"/>
  <c r="C261" i="1"/>
  <c r="L260" i="1"/>
  <c r="G260" i="1"/>
  <c r="E260" i="1"/>
  <c r="C260" i="1"/>
  <c r="M258" i="1"/>
  <c r="F258" i="1"/>
  <c r="D258" i="1"/>
  <c r="M278" i="1" l="1"/>
  <c r="M280" i="1" s="1"/>
  <c r="C280" i="1"/>
  <c r="G265" i="1"/>
  <c r="G267" i="1" s="1"/>
  <c r="D267" i="1"/>
  <c r="M262" i="1"/>
  <c r="E265" i="1"/>
  <c r="E267" i="1" s="1"/>
  <c r="L258" i="1"/>
  <c r="B267" i="1"/>
  <c r="M260" i="1"/>
  <c r="L265" i="1"/>
  <c r="C265" i="1"/>
  <c r="K252" i="1"/>
  <c r="K254" i="1" s="1"/>
  <c r="J252" i="1"/>
  <c r="J254" i="1" s="1"/>
  <c r="I252" i="1"/>
  <c r="I254" i="1" s="1"/>
  <c r="H252" i="1"/>
  <c r="H254" i="1" s="1"/>
  <c r="F252" i="1"/>
  <c r="D252" i="1"/>
  <c r="D254" i="1" s="1"/>
  <c r="B252" i="1"/>
  <c r="L250" i="1"/>
  <c r="G250" i="1"/>
  <c r="E250" i="1"/>
  <c r="C250" i="1"/>
  <c r="M250" i="1" s="1"/>
  <c r="L249" i="1"/>
  <c r="G249" i="1"/>
  <c r="E249" i="1"/>
  <c r="C249" i="1"/>
  <c r="L248" i="1"/>
  <c r="G248" i="1"/>
  <c r="E248" i="1"/>
  <c r="C248" i="1"/>
  <c r="M248" i="1" s="1"/>
  <c r="L247" i="1"/>
  <c r="G247" i="1"/>
  <c r="E247" i="1"/>
  <c r="E252" i="1" s="1"/>
  <c r="E254" i="1" s="1"/>
  <c r="C247" i="1"/>
  <c r="M245" i="1"/>
  <c r="F245" i="1"/>
  <c r="D245" i="1"/>
  <c r="L267" i="1" l="1"/>
  <c r="M265" i="1"/>
  <c r="M267" i="1" s="1"/>
  <c r="C267" i="1"/>
  <c r="M247" i="1"/>
  <c r="G252" i="1"/>
  <c r="G254" i="1" s="1"/>
  <c r="M249" i="1"/>
  <c r="L245" i="1"/>
  <c r="L252" i="1"/>
  <c r="L254" i="1" s="1"/>
  <c r="F254" i="1"/>
  <c r="B254" i="1"/>
  <c r="C252" i="1"/>
  <c r="K239" i="1"/>
  <c r="J239" i="1"/>
  <c r="J241" i="1" s="1"/>
  <c r="I239" i="1"/>
  <c r="H239" i="1"/>
  <c r="K241" i="1"/>
  <c r="I241" i="1"/>
  <c r="H241" i="1"/>
  <c r="F239" i="1"/>
  <c r="F241" i="1" s="1"/>
  <c r="D239" i="1"/>
  <c r="D241" i="1" s="1"/>
  <c r="B239" i="1"/>
  <c r="L237" i="1"/>
  <c r="C237" i="1"/>
  <c r="M237" i="1" s="1"/>
  <c r="L236" i="1"/>
  <c r="C236" i="1"/>
  <c r="L235" i="1"/>
  <c r="C235" i="1"/>
  <c r="M235" i="1" s="1"/>
  <c r="L234" i="1"/>
  <c r="E239" i="1"/>
  <c r="E241" i="1" s="1"/>
  <c r="C234" i="1"/>
  <c r="M232" i="1"/>
  <c r="B232" i="1"/>
  <c r="M252" i="1" l="1"/>
  <c r="M254" i="1" s="1"/>
  <c r="C254" i="1"/>
  <c r="C239" i="1"/>
  <c r="G239" i="1"/>
  <c r="G241" i="1" s="1"/>
  <c r="M236" i="1"/>
  <c r="L239" i="1"/>
  <c r="L241" i="1" s="1"/>
  <c r="L232" i="1"/>
  <c r="B241" i="1"/>
  <c r="M234" i="1"/>
  <c r="E223" i="1"/>
  <c r="M239" i="1" l="1"/>
  <c r="M241" i="1" s="1"/>
  <c r="C241" i="1"/>
  <c r="K226" i="1"/>
  <c r="K228" i="1" s="1"/>
  <c r="J226" i="1"/>
  <c r="J228" i="1" s="1"/>
  <c r="I226" i="1"/>
  <c r="I228" i="1" s="1"/>
  <c r="H226" i="1"/>
  <c r="H228" i="1" s="1"/>
  <c r="F226" i="1"/>
  <c r="F228" i="1" s="1"/>
  <c r="D226" i="1"/>
  <c r="D228" i="1" s="1"/>
  <c r="B226" i="1"/>
  <c r="L224" i="1"/>
  <c r="G224" i="1"/>
  <c r="E224" i="1"/>
  <c r="C224" i="1"/>
  <c r="M224" i="1" s="1"/>
  <c r="L223" i="1"/>
  <c r="G223" i="1"/>
  <c r="C223" i="1"/>
  <c r="M222" i="1"/>
  <c r="L222" i="1"/>
  <c r="G222" i="1"/>
  <c r="E222" i="1"/>
  <c r="C222" i="1"/>
  <c r="L221" i="1"/>
  <c r="G221" i="1"/>
  <c r="E221" i="1"/>
  <c r="C221" i="1"/>
  <c r="M219" i="1"/>
  <c r="F219" i="1"/>
  <c r="D219" i="1"/>
  <c r="B219" i="1"/>
  <c r="G226" i="1" l="1"/>
  <c r="G228" i="1" s="1"/>
  <c r="M223" i="1"/>
  <c r="E226" i="1"/>
  <c r="E228" i="1" s="1"/>
  <c r="L226" i="1"/>
  <c r="L219" i="1"/>
  <c r="B228" i="1"/>
  <c r="M221" i="1"/>
  <c r="C226" i="1"/>
  <c r="C209" i="1"/>
  <c r="L228" i="1" l="1"/>
  <c r="M226" i="1"/>
  <c r="M228" i="1" s="1"/>
  <c r="C228" i="1"/>
  <c r="C195" i="1"/>
  <c r="C194" i="1"/>
  <c r="C193" i="1"/>
  <c r="K212" i="1" l="1"/>
  <c r="K214" i="1" s="1"/>
  <c r="J212" i="1"/>
  <c r="J214" i="1" s="1"/>
  <c r="I212" i="1"/>
  <c r="I214" i="1" s="1"/>
  <c r="H212" i="1"/>
  <c r="H214" i="1" s="1"/>
  <c r="F212" i="1"/>
  <c r="F214" i="1" s="1"/>
  <c r="D212" i="1"/>
  <c r="B212" i="1"/>
  <c r="B214" i="1" s="1"/>
  <c r="L210" i="1"/>
  <c r="G210" i="1"/>
  <c r="E210" i="1"/>
  <c r="C210" i="1"/>
  <c r="M210" i="1" s="1"/>
  <c r="L209" i="1"/>
  <c r="G209" i="1"/>
  <c r="M209" i="1" s="1"/>
  <c r="E209" i="1"/>
  <c r="L208" i="1"/>
  <c r="G208" i="1"/>
  <c r="E208" i="1"/>
  <c r="C208" i="1"/>
  <c r="M208" i="1" s="1"/>
  <c r="L207" i="1"/>
  <c r="G207" i="1"/>
  <c r="E207" i="1"/>
  <c r="E212" i="1" s="1"/>
  <c r="E214" i="1" s="1"/>
  <c r="C207" i="1"/>
  <c r="C212" i="1" s="1"/>
  <c r="M205" i="1"/>
  <c r="F205" i="1"/>
  <c r="D205" i="1"/>
  <c r="L205" i="1" s="1"/>
  <c r="B205" i="1"/>
  <c r="G212" i="1" l="1"/>
  <c r="G214" i="1" s="1"/>
  <c r="D214" i="1"/>
  <c r="C214" i="1"/>
  <c r="M207" i="1"/>
  <c r="L212" i="1"/>
  <c r="L214" i="1" s="1"/>
  <c r="K198" i="1"/>
  <c r="K200" i="1" s="1"/>
  <c r="J198" i="1"/>
  <c r="J200" i="1" s="1"/>
  <c r="I198" i="1"/>
  <c r="I200" i="1" s="1"/>
  <c r="H198" i="1"/>
  <c r="H200" i="1" s="1"/>
  <c r="F198" i="1"/>
  <c r="D198" i="1"/>
  <c r="B198" i="1"/>
  <c r="L196" i="1"/>
  <c r="G196" i="1"/>
  <c r="E196" i="1"/>
  <c r="C196" i="1"/>
  <c r="M196" i="1" s="1"/>
  <c r="L195" i="1"/>
  <c r="G195" i="1"/>
  <c r="E195" i="1"/>
  <c r="L194" i="1"/>
  <c r="G194" i="1"/>
  <c r="E194" i="1"/>
  <c r="L193" i="1"/>
  <c r="G193" i="1"/>
  <c r="E193" i="1"/>
  <c r="C198" i="1"/>
  <c r="M191" i="1"/>
  <c r="F191" i="1"/>
  <c r="D191" i="1"/>
  <c r="L191" i="1" s="1"/>
  <c r="B191" i="1"/>
  <c r="M212" i="1" l="1"/>
  <c r="M214" i="1" s="1"/>
  <c r="G198" i="1"/>
  <c r="G200" i="1" s="1"/>
  <c r="E198" i="1"/>
  <c r="E200" i="1" s="1"/>
  <c r="M195" i="1"/>
  <c r="M194" i="1"/>
  <c r="F200" i="1"/>
  <c r="D200" i="1"/>
  <c r="B200" i="1"/>
  <c r="C200" i="1"/>
  <c r="M198" i="1"/>
  <c r="M200" i="1" s="1"/>
  <c r="M193" i="1"/>
  <c r="L198" i="1"/>
  <c r="L200" i="1" s="1"/>
  <c r="K184" i="1"/>
  <c r="K186" i="1" s="1"/>
  <c r="J184" i="1"/>
  <c r="J186" i="1" s="1"/>
  <c r="I184" i="1"/>
  <c r="I186" i="1" s="1"/>
  <c r="H184" i="1"/>
  <c r="H186" i="1" s="1"/>
  <c r="F184" i="1"/>
  <c r="D184" i="1"/>
  <c r="B184" i="1"/>
  <c r="L182" i="1"/>
  <c r="G182" i="1"/>
  <c r="E182" i="1"/>
  <c r="C182" i="1"/>
  <c r="L181" i="1"/>
  <c r="G181" i="1"/>
  <c r="E181" i="1"/>
  <c r="C181" i="1"/>
  <c r="L180" i="1"/>
  <c r="G180" i="1"/>
  <c r="E180" i="1"/>
  <c r="C180" i="1"/>
  <c r="L179" i="1"/>
  <c r="G179" i="1"/>
  <c r="G184" i="1" s="1"/>
  <c r="G186" i="1" s="1"/>
  <c r="E179" i="1"/>
  <c r="E184" i="1" s="1"/>
  <c r="E186" i="1" s="1"/>
  <c r="C179" i="1"/>
  <c r="C184" i="1" s="1"/>
  <c r="M177" i="1"/>
  <c r="F177" i="1"/>
  <c r="D177" i="1"/>
  <c r="B177" i="1"/>
  <c r="M180" i="1" l="1"/>
  <c r="M182" i="1"/>
  <c r="M181" i="1"/>
  <c r="F186" i="1"/>
  <c r="D186" i="1"/>
  <c r="B186" i="1"/>
  <c r="L177" i="1"/>
  <c r="C186" i="1"/>
  <c r="M184" i="1"/>
  <c r="M186" i="1" s="1"/>
  <c r="M179" i="1"/>
  <c r="L184" i="1"/>
  <c r="L186" i="1" s="1"/>
  <c r="G170" i="1"/>
  <c r="F170" i="1"/>
  <c r="E170" i="1"/>
  <c r="D170" i="1"/>
  <c r="C170" i="1"/>
  <c r="B170" i="1"/>
  <c r="L168" i="1"/>
  <c r="G168" i="1"/>
  <c r="E168" i="1"/>
  <c r="C168" i="1"/>
  <c r="M168" i="1" s="1"/>
  <c r="G165" i="1"/>
  <c r="L166" i="1" l="1"/>
  <c r="G166" i="1"/>
  <c r="E166" i="1"/>
  <c r="C166" i="1"/>
  <c r="M166" i="1" l="1"/>
  <c r="G167" i="1"/>
  <c r="G172" i="1" s="1"/>
  <c r="K170" i="1"/>
  <c r="K172" i="1" s="1"/>
  <c r="J170" i="1"/>
  <c r="J172" i="1" s="1"/>
  <c r="I170" i="1"/>
  <c r="I172" i="1" s="1"/>
  <c r="H170" i="1"/>
  <c r="H172" i="1" s="1"/>
  <c r="L167" i="1"/>
  <c r="E167" i="1"/>
  <c r="C167" i="1"/>
  <c r="L165" i="1"/>
  <c r="E165" i="1"/>
  <c r="E172" i="1" s="1"/>
  <c r="C165" i="1"/>
  <c r="M163" i="1"/>
  <c r="F163" i="1"/>
  <c r="D163" i="1"/>
  <c r="B163" i="1"/>
  <c r="D172" i="1" l="1"/>
  <c r="B172" i="1"/>
  <c r="F172" i="1"/>
  <c r="C172" i="1"/>
  <c r="L170" i="1"/>
  <c r="M170" i="1"/>
  <c r="M172" i="1" s="1"/>
  <c r="M167" i="1"/>
  <c r="M165" i="1"/>
  <c r="L163" i="1"/>
  <c r="L172" i="1" l="1"/>
  <c r="K146" i="1"/>
  <c r="M144" i="1" l="1"/>
  <c r="J156" i="1"/>
  <c r="K154" i="1"/>
  <c r="L154" i="1"/>
  <c r="L152" i="1"/>
  <c r="L148" i="1"/>
  <c r="L146" i="1"/>
  <c r="J144" i="1"/>
  <c r="J158" i="1" l="1"/>
  <c r="K156" i="1"/>
  <c r="K158" i="1" l="1"/>
  <c r="H156" i="1"/>
  <c r="F156" i="1"/>
  <c r="F158" i="1" s="1"/>
  <c r="D156" i="1"/>
  <c r="B156" i="1"/>
  <c r="I154" i="1"/>
  <c r="E154" i="1"/>
  <c r="C154" i="1"/>
  <c r="L153" i="1"/>
  <c r="I153" i="1"/>
  <c r="I152" i="1"/>
  <c r="G152" i="1"/>
  <c r="L151" i="1"/>
  <c r="I151" i="1"/>
  <c r="M151" i="1" s="1"/>
  <c r="L150" i="1"/>
  <c r="I150" i="1"/>
  <c r="M150" i="1" s="1"/>
  <c r="L149" i="1"/>
  <c r="I149" i="1"/>
  <c r="I148" i="1"/>
  <c r="G148" i="1"/>
  <c r="E148" i="1"/>
  <c r="C148" i="1"/>
  <c r="L147" i="1"/>
  <c r="I147" i="1"/>
  <c r="I146" i="1"/>
  <c r="G146" i="1"/>
  <c r="E146" i="1"/>
  <c r="C146" i="1"/>
  <c r="H144" i="1"/>
  <c r="F144" i="1"/>
  <c r="D144" i="1"/>
  <c r="B144" i="1"/>
  <c r="L156" i="1" l="1"/>
  <c r="B158" i="1"/>
  <c r="L144" i="1"/>
  <c r="D158" i="1"/>
  <c r="M146" i="1"/>
  <c r="M148" i="1"/>
  <c r="M152" i="1"/>
  <c r="M154" i="1"/>
  <c r="H158" i="1"/>
  <c r="E156" i="1"/>
  <c r="E158" i="1" s="1"/>
  <c r="I156" i="1"/>
  <c r="I158" i="1" s="1"/>
  <c r="G156" i="1"/>
  <c r="G158" i="1" s="1"/>
  <c r="M153" i="1"/>
  <c r="M149" i="1"/>
  <c r="M147" i="1"/>
  <c r="C156" i="1"/>
  <c r="J134" i="1"/>
  <c r="I134" i="1"/>
  <c r="G134" i="1"/>
  <c r="J128" i="1"/>
  <c r="I128" i="1"/>
  <c r="G128" i="1"/>
  <c r="C158" i="1" l="1"/>
  <c r="M156" i="1"/>
  <c r="L158" i="1"/>
  <c r="M158" i="1"/>
  <c r="E128" i="1"/>
  <c r="C135" i="1"/>
  <c r="C134" i="1"/>
  <c r="C128" i="1"/>
  <c r="K128" i="1" l="1"/>
  <c r="E134" i="1"/>
  <c r="K134" i="1" s="1"/>
  <c r="H137" i="1" l="1"/>
  <c r="F137" i="1"/>
  <c r="B137" i="1"/>
  <c r="D137" i="1"/>
  <c r="J135" i="1"/>
  <c r="I135" i="1"/>
  <c r="I133" i="1"/>
  <c r="G135" i="1"/>
  <c r="G133" i="1"/>
  <c r="E135" i="1"/>
  <c r="K135" i="1" s="1"/>
  <c r="E133" i="1"/>
  <c r="C133" i="1" l="1"/>
  <c r="K133" i="1" s="1"/>
  <c r="J133" i="1"/>
  <c r="J132" i="1" l="1"/>
  <c r="I132" i="1"/>
  <c r="G132" i="1"/>
  <c r="E132" i="1"/>
  <c r="C132" i="1"/>
  <c r="I130" i="1"/>
  <c r="G130" i="1"/>
  <c r="E130" i="1"/>
  <c r="E127" i="1"/>
  <c r="C130" i="1"/>
  <c r="C127" i="1"/>
  <c r="E129" i="1"/>
  <c r="J130" i="1"/>
  <c r="J127" i="1"/>
  <c r="I127" i="1"/>
  <c r="G127" i="1"/>
  <c r="J131" i="1"/>
  <c r="I131" i="1"/>
  <c r="G131" i="1"/>
  <c r="E131" i="1"/>
  <c r="C131" i="1"/>
  <c r="J129" i="1"/>
  <c r="I129" i="1"/>
  <c r="G129" i="1"/>
  <c r="C129" i="1"/>
  <c r="K125" i="1"/>
  <c r="H125" i="1"/>
  <c r="H139" i="1" s="1"/>
  <c r="F125" i="1"/>
  <c r="F139" i="1" s="1"/>
  <c r="D125" i="1"/>
  <c r="D139" i="1" s="1"/>
  <c r="B125" i="1"/>
  <c r="B139" i="1" s="1"/>
  <c r="I137" i="1" l="1"/>
  <c r="I139" i="1" s="1"/>
  <c r="G137" i="1"/>
  <c r="G139" i="1" s="1"/>
  <c r="C137" i="1"/>
  <c r="E137" i="1"/>
  <c r="E139" i="1" s="1"/>
  <c r="C139" i="1"/>
  <c r="K132" i="1"/>
  <c r="J125" i="1"/>
  <c r="K130" i="1"/>
  <c r="K127" i="1"/>
  <c r="J137" i="1"/>
  <c r="J139" i="1" s="1"/>
  <c r="K129" i="1"/>
  <c r="K131" i="1"/>
  <c r="I116" i="1"/>
  <c r="G116" i="1"/>
  <c r="K137" i="1" l="1"/>
  <c r="K139" i="1" s="1"/>
  <c r="I115" i="1"/>
  <c r="G115" i="1"/>
  <c r="H119" i="1"/>
  <c r="F119" i="1"/>
  <c r="D119" i="1"/>
  <c r="B119" i="1"/>
  <c r="K117" i="1"/>
  <c r="J117" i="1"/>
  <c r="K116" i="1"/>
  <c r="J116" i="1"/>
  <c r="J115" i="1"/>
  <c r="E115" i="1"/>
  <c r="C115" i="1"/>
  <c r="J114" i="1"/>
  <c r="I114" i="1"/>
  <c r="G114" i="1"/>
  <c r="C114" i="1"/>
  <c r="K112" i="1"/>
  <c r="H112" i="1"/>
  <c r="H121" i="1" s="1"/>
  <c r="F112" i="1"/>
  <c r="F121" i="1" s="1"/>
  <c r="D112" i="1"/>
  <c r="D121" i="1" s="1"/>
  <c r="B112" i="1"/>
  <c r="B121" i="1" s="1"/>
  <c r="C119" i="1" l="1"/>
  <c r="C121" i="1" s="1"/>
  <c r="J119" i="1"/>
  <c r="I119" i="1"/>
  <c r="I121" i="1" s="1"/>
  <c r="G119" i="1"/>
  <c r="G121" i="1" s="1"/>
  <c r="K115" i="1"/>
  <c r="E119" i="1"/>
  <c r="E121" i="1" s="1"/>
  <c r="J112" i="1"/>
  <c r="K114" i="1"/>
  <c r="I100" i="1"/>
  <c r="J121" i="1" l="1"/>
  <c r="K119" i="1"/>
  <c r="K121" i="1" s="1"/>
  <c r="G100" i="1"/>
  <c r="E100" i="1" l="1"/>
  <c r="C101" i="1" l="1"/>
  <c r="C100" i="1" l="1"/>
  <c r="C105" i="1" s="1"/>
  <c r="C107" i="1" s="1"/>
  <c r="H105" i="1"/>
  <c r="F105" i="1"/>
  <c r="D105" i="1"/>
  <c r="B105" i="1"/>
  <c r="J103" i="1"/>
  <c r="I105" i="1"/>
  <c r="I107" i="1" s="1"/>
  <c r="J102" i="1"/>
  <c r="K102" i="1"/>
  <c r="J101" i="1"/>
  <c r="E101" i="1"/>
  <c r="E105" i="1" s="1"/>
  <c r="E107" i="1" s="1"/>
  <c r="J100" i="1"/>
  <c r="K98" i="1"/>
  <c r="H98" i="1"/>
  <c r="F98" i="1"/>
  <c r="D98" i="1"/>
  <c r="B98" i="1"/>
  <c r="F107" i="1" l="1"/>
  <c r="K100" i="1"/>
  <c r="H107" i="1"/>
  <c r="G105" i="1"/>
  <c r="G107" i="1" s="1"/>
  <c r="D107" i="1"/>
  <c r="K101" i="1"/>
  <c r="J105" i="1"/>
  <c r="B107" i="1"/>
  <c r="J98" i="1"/>
  <c r="K103" i="1"/>
  <c r="I91" i="1"/>
  <c r="K105" i="1" l="1"/>
  <c r="K107" i="1" s="1"/>
  <c r="J107" i="1"/>
  <c r="J90" i="1"/>
  <c r="J89" i="1"/>
  <c r="G90" i="1"/>
  <c r="K90" i="1" s="1"/>
  <c r="E89" i="1" l="1"/>
  <c r="K89" i="1" s="1"/>
  <c r="F86" i="1" l="1"/>
  <c r="B86" i="1"/>
  <c r="C88" i="1" l="1"/>
  <c r="C93" i="1" s="1"/>
  <c r="K91" i="1"/>
  <c r="J91" i="1"/>
  <c r="I93" i="1"/>
  <c r="H93" i="1"/>
  <c r="G93" i="1"/>
  <c r="F93" i="1"/>
  <c r="E93" i="1"/>
  <c r="D93" i="1"/>
  <c r="B93" i="1"/>
  <c r="K79" i="1"/>
  <c r="J79" i="1"/>
  <c r="I81" i="1"/>
  <c r="H81" i="1"/>
  <c r="G81" i="1"/>
  <c r="F81" i="1"/>
  <c r="E81" i="1"/>
  <c r="D81" i="1"/>
  <c r="C81" i="1"/>
  <c r="B81" i="1"/>
  <c r="J93" i="1" l="1"/>
  <c r="G95" i="1"/>
  <c r="E95" i="1"/>
  <c r="J88" i="1"/>
  <c r="F95" i="1"/>
  <c r="D86" i="1"/>
  <c r="D95" i="1" s="1"/>
  <c r="H83" i="1"/>
  <c r="J78" i="1"/>
  <c r="G83" i="1"/>
  <c r="J77" i="1"/>
  <c r="E83" i="1"/>
  <c r="J76" i="1"/>
  <c r="I74" i="1"/>
  <c r="I83" i="1" s="1"/>
  <c r="F83" i="1"/>
  <c r="D83" i="1"/>
  <c r="C95" i="1" l="1"/>
  <c r="K93" i="1"/>
  <c r="B95" i="1"/>
  <c r="K88" i="1"/>
  <c r="J81" i="1"/>
  <c r="J74" i="1"/>
  <c r="C83" i="1"/>
  <c r="K81" i="1"/>
  <c r="K74" i="1"/>
  <c r="B83" i="1"/>
  <c r="K77" i="1"/>
  <c r="K76" i="1"/>
  <c r="K78" i="1"/>
  <c r="J67" i="1"/>
  <c r="J66" i="1"/>
  <c r="J65" i="1"/>
  <c r="G67" i="1"/>
  <c r="G69" i="1" s="1"/>
  <c r="G71" i="1" s="1"/>
  <c r="E55" i="1"/>
  <c r="E66" i="1"/>
  <c r="E69" i="1" s="1"/>
  <c r="E71" i="1" s="1"/>
  <c r="C65" i="1"/>
  <c r="C69" i="1" s="1"/>
  <c r="C71" i="1" s="1"/>
  <c r="I69" i="1"/>
  <c r="H69" i="1"/>
  <c r="H71" i="1" s="1"/>
  <c r="F69" i="1"/>
  <c r="D69" i="1"/>
  <c r="B69" i="1"/>
  <c r="F63" i="1"/>
  <c r="D63" i="1"/>
  <c r="B63" i="1"/>
  <c r="I63" i="1"/>
  <c r="I71" i="1" s="1"/>
  <c r="J69" i="1" l="1"/>
  <c r="F71" i="1"/>
  <c r="B71" i="1"/>
  <c r="K63" i="1"/>
  <c r="J63" i="1"/>
  <c r="J71" i="1" s="1"/>
  <c r="D71" i="1"/>
  <c r="K66" i="1"/>
  <c r="K65" i="1"/>
  <c r="J83" i="1"/>
  <c r="K83" i="1"/>
  <c r="K67" i="1"/>
  <c r="K69" i="1"/>
  <c r="K71" i="1" s="1"/>
  <c r="J56" i="1"/>
  <c r="J45" i="1"/>
  <c r="H58" i="1"/>
  <c r="H60" i="1" s="1"/>
  <c r="F58" i="1"/>
  <c r="F60" i="1" s="1"/>
  <c r="D58" i="1"/>
  <c r="D60" i="1" s="1"/>
  <c r="B58" i="1"/>
  <c r="B60" i="1" s="1"/>
  <c r="I56" i="1"/>
  <c r="G56" i="1"/>
  <c r="G58" i="1" s="1"/>
  <c r="J55" i="1"/>
  <c r="I55" i="1"/>
  <c r="K55" i="1" s="1"/>
  <c r="J54" i="1"/>
  <c r="I54" i="1"/>
  <c r="E58" i="1"/>
  <c r="C54" i="1"/>
  <c r="C58" i="1" s="1"/>
  <c r="J52" i="1"/>
  <c r="I52" i="1"/>
  <c r="G52" i="1"/>
  <c r="E52" i="1"/>
  <c r="C52" i="1"/>
  <c r="I58" i="1" l="1"/>
  <c r="I60" i="1" s="1"/>
  <c r="E60" i="1"/>
  <c r="G60" i="1"/>
  <c r="C60" i="1"/>
  <c r="K56" i="1"/>
  <c r="J58" i="1"/>
  <c r="J60" i="1" s="1"/>
  <c r="K58" i="1"/>
  <c r="K54" i="1"/>
  <c r="K52" i="1"/>
  <c r="G43" i="1"/>
  <c r="I43" i="1"/>
  <c r="I45" i="1"/>
  <c r="G45" i="1"/>
  <c r="E45" i="1"/>
  <c r="C45" i="1"/>
  <c r="I41" i="1"/>
  <c r="G41" i="1"/>
  <c r="E41" i="1"/>
  <c r="C41" i="1"/>
  <c r="H47" i="1"/>
  <c r="H49" i="1" s="1"/>
  <c r="F47" i="1"/>
  <c r="F49" i="1" s="1"/>
  <c r="D47" i="1"/>
  <c r="D49" i="1" s="1"/>
  <c r="B47" i="1"/>
  <c r="B49" i="1" s="1"/>
  <c r="J44" i="1"/>
  <c r="I44" i="1"/>
  <c r="G44" i="1"/>
  <c r="E44" i="1"/>
  <c r="C44" i="1"/>
  <c r="J43" i="1"/>
  <c r="E43" i="1"/>
  <c r="C43" i="1"/>
  <c r="J41" i="1"/>
  <c r="H36" i="1"/>
  <c r="F36" i="1"/>
  <c r="D36" i="1"/>
  <c r="B36" i="1"/>
  <c r="C47" i="1" l="1"/>
  <c r="C49" i="1" s="1"/>
  <c r="K45" i="1"/>
  <c r="E47" i="1"/>
  <c r="E49" i="1" s="1"/>
  <c r="K60" i="1"/>
  <c r="I47" i="1"/>
  <c r="I49" i="1" s="1"/>
  <c r="G47" i="1"/>
  <c r="G49" i="1" s="1"/>
  <c r="K44" i="1"/>
  <c r="K41" i="1"/>
  <c r="K43" i="1"/>
  <c r="J47" i="1"/>
  <c r="J49" i="1" s="1"/>
  <c r="I33" i="1"/>
  <c r="I36" i="1" s="1"/>
  <c r="K47" i="1" l="1"/>
  <c r="K49" i="1" s="1"/>
  <c r="C33" i="1"/>
  <c r="E33" i="1"/>
  <c r="G33" i="1"/>
  <c r="G36" i="1" s="1"/>
  <c r="J33" i="1"/>
  <c r="K33" i="1" l="1"/>
  <c r="J32" i="1"/>
  <c r="E32" i="1"/>
  <c r="E36" i="1" s="1"/>
  <c r="C32" i="1"/>
  <c r="K32" i="1" l="1"/>
  <c r="C36" i="1"/>
  <c r="K30" i="1"/>
  <c r="J30" i="1"/>
  <c r="I21" i="1" l="1"/>
  <c r="I20" i="1"/>
  <c r="E21" i="1" l="1"/>
  <c r="E20" i="1"/>
  <c r="C21" i="1"/>
  <c r="C20" i="1"/>
  <c r="G21" i="1"/>
  <c r="G20" i="1"/>
  <c r="J21" i="1"/>
  <c r="J20" i="1"/>
  <c r="K20" i="1" l="1"/>
  <c r="K21" i="1"/>
  <c r="J19" i="1"/>
  <c r="K17" i="1"/>
  <c r="J17" i="1"/>
  <c r="I23" i="1"/>
  <c r="I25" i="1" s="1"/>
  <c r="H23" i="1"/>
  <c r="H25" i="1" s="1"/>
  <c r="F23" i="1"/>
  <c r="F25" i="1" s="1"/>
  <c r="E23" i="1"/>
  <c r="E25" i="1" s="1"/>
  <c r="D23" i="1"/>
  <c r="D25" i="1" s="1"/>
  <c r="C23" i="1"/>
  <c r="C25" i="1" s="1"/>
  <c r="B23" i="1"/>
  <c r="B25" i="1" s="1"/>
  <c r="G19" i="1"/>
  <c r="K19" i="1" s="1"/>
  <c r="G23" i="1" l="1"/>
  <c r="G25" i="1" s="1"/>
  <c r="J23" i="1"/>
  <c r="J25" i="1" s="1"/>
  <c r="J9" i="1"/>
  <c r="J8" i="1"/>
  <c r="J7" i="1"/>
  <c r="J6" i="1"/>
  <c r="J5" i="1"/>
  <c r="K3" i="1"/>
  <c r="J3" i="1"/>
  <c r="D11" i="1"/>
  <c r="B11" i="1"/>
  <c r="C9" i="1"/>
  <c r="E9" i="1"/>
  <c r="J11" i="1" l="1"/>
  <c r="J13" i="1" s="1"/>
  <c r="K9" i="1"/>
  <c r="K23" i="1"/>
  <c r="K25" i="1" s="1"/>
  <c r="C8" i="1"/>
  <c r="E8" i="1"/>
  <c r="K8" i="1" l="1"/>
  <c r="D13" i="1"/>
  <c r="B13" i="1"/>
  <c r="E7" i="1"/>
  <c r="E11" i="1" s="1"/>
  <c r="E13" i="1" s="1"/>
  <c r="C7" i="1"/>
  <c r="C6" i="1"/>
  <c r="K6" i="1" s="1"/>
  <c r="C5" i="1"/>
  <c r="K7" i="1" l="1"/>
  <c r="K5" i="1"/>
  <c r="C11" i="1"/>
  <c r="K11" i="1" l="1"/>
  <c r="K13" i="1" s="1"/>
  <c r="C13" i="1"/>
  <c r="C38" i="1"/>
  <c r="B38" i="1"/>
  <c r="D38" i="1"/>
  <c r="E38" i="1"/>
  <c r="F38" i="1"/>
  <c r="G38" i="1"/>
  <c r="H38" i="1"/>
  <c r="J36" i="1"/>
  <c r="J38" i="1" s="1"/>
  <c r="I38" i="1"/>
  <c r="K36" i="1"/>
  <c r="K38" i="1" s="1"/>
  <c r="I95" i="1"/>
  <c r="H86" i="1"/>
  <c r="H95" i="1" s="1"/>
  <c r="K86" i="1"/>
  <c r="K95" i="1" s="1"/>
  <c r="J86" i="1" l="1"/>
  <c r="J95" i="1" s="1"/>
</calcChain>
</file>

<file path=xl/sharedStrings.xml><?xml version="1.0" encoding="utf-8"?>
<sst xmlns="http://schemas.openxmlformats.org/spreadsheetml/2006/main" count="419" uniqueCount="63">
  <si>
    <t>Apr</t>
  </si>
  <si>
    <t>Mai</t>
  </si>
  <si>
    <t>Jun</t>
  </si>
  <si>
    <t>BAV</t>
  </si>
  <si>
    <t>Metall EU</t>
  </si>
  <si>
    <t>Summe</t>
  </si>
  <si>
    <t>Gesamt</t>
  </si>
  <si>
    <t>Std</t>
  </si>
  <si>
    <t>Tage</t>
  </si>
  <si>
    <t>Jul</t>
  </si>
  <si>
    <t>Aug</t>
  </si>
  <si>
    <t>Okt</t>
  </si>
  <si>
    <t>Nov</t>
  </si>
  <si>
    <t>Dev</t>
  </si>
  <si>
    <t>Rest/Übertrag</t>
  </si>
  <si>
    <t>ProduktProjekte</t>
  </si>
  <si>
    <t>Pflege KS</t>
  </si>
  <si>
    <t>Klinikrente BU</t>
  </si>
  <si>
    <t>Jan</t>
  </si>
  <si>
    <t>Feb</t>
  </si>
  <si>
    <t>Vitess</t>
  </si>
  <si>
    <t>Mär</t>
  </si>
  <si>
    <t>2016-I</t>
  </si>
  <si>
    <t>2016-II</t>
  </si>
  <si>
    <t>2016-III</t>
  </si>
  <si>
    <t>Sep</t>
  </si>
  <si>
    <t>2016-IV</t>
  </si>
  <si>
    <t>Soll</t>
  </si>
  <si>
    <t>Dez</t>
  </si>
  <si>
    <t>2017-I</t>
  </si>
  <si>
    <t>2017-II</t>
  </si>
  <si>
    <t>2017-III</t>
  </si>
  <si>
    <t>R4O</t>
  </si>
  <si>
    <t>BRSG</t>
  </si>
  <si>
    <t>2018-I</t>
  </si>
  <si>
    <t>Mar</t>
  </si>
  <si>
    <t>GWG</t>
  </si>
  <si>
    <t>Pflege</t>
  </si>
  <si>
    <t>Juni</t>
  </si>
  <si>
    <t>Juli</t>
  </si>
  <si>
    <t>2018-II</t>
  </si>
  <si>
    <t>IDD</t>
  </si>
  <si>
    <t>AKS</t>
  </si>
  <si>
    <t>Linux</t>
  </si>
  <si>
    <t>CUP</t>
  </si>
  <si>
    <t>Fondstausch</t>
  </si>
  <si>
    <t>Maklerkom. 4.0</t>
  </si>
  <si>
    <t>2018-III</t>
  </si>
  <si>
    <t>InvestmentSteuerReform</t>
  </si>
  <si>
    <t>DOMANI</t>
  </si>
  <si>
    <t>2019-I</t>
  </si>
  <si>
    <t>Regul. Anforderungen</t>
  </si>
  <si>
    <t>Regul. Anforderungen 2019</t>
  </si>
  <si>
    <t>R4O 2019</t>
  </si>
  <si>
    <t>2019-II</t>
  </si>
  <si>
    <t>2019-III</t>
  </si>
  <si>
    <t>2019-IV</t>
  </si>
  <si>
    <t>2020-I</t>
  </si>
  <si>
    <t>2020-II</t>
  </si>
  <si>
    <t>2020-III</t>
  </si>
  <si>
    <t>2020-IV</t>
  </si>
  <si>
    <t>R4O 2020</t>
  </si>
  <si>
    <t>2020-V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</si>
</sst>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 ;[Red]\-0.00\ 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2" borderId="0" xfId="0" applyNumberFormat="1" applyFill="1"/>
    <xf numFmtId="2" fontId="0" fillId="0" borderId="0" xfId="0" applyNumberFormat="1"/>
    <xf numFmtId="164" fontId="0" fillId="0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49" fontId="0" fillId="2" borderId="0" xfId="0" applyNumberFormat="1" applyFill="1"/>
    <xf numFmtId="2" fontId="0" fillId="3" borderId="0" xfId="0" applyNumberFormat="1" applyFill="1"/>
    <xf numFmtId="49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0"/>
  <sheetViews>
    <sheetView tabSelected="1" topLeftCell="A253" zoomScale="90" zoomScaleNormal="90" workbookViewId="0">
      <selection activeCell="F274" sqref="F274"/>
    </sheetView>
  </sheetViews>
  <sheetFormatPr baseColWidth="10" defaultColWidth="9.140625" defaultRowHeight="15" x14ac:dyDescent="0.25"/>
  <cols>
    <col min="1" max="1" width="25" style="2" customWidth="1"/>
    <col min="2" max="3" width="9.140625" style="2"/>
    <col min="4" max="4" width="10.5703125" style="2" bestFit="1" customWidth="1"/>
    <col min="5" max="16384" width="9.140625" style="2"/>
  </cols>
  <sheetData>
    <row r="1" spans="1:11" s="1" customFormat="1" x14ac:dyDescent="0.25">
      <c r="A1" s="5">
        <v>2015</v>
      </c>
      <c r="B1" s="1" t="s">
        <v>3</v>
      </c>
      <c r="D1" s="1" t="s">
        <v>4</v>
      </c>
      <c r="J1" s="1" t="s">
        <v>5</v>
      </c>
    </row>
    <row r="2" spans="1:11" s="4" customFormat="1" x14ac:dyDescent="0.25">
      <c r="B2" s="4" t="s">
        <v>7</v>
      </c>
      <c r="C2" s="4" t="s">
        <v>8</v>
      </c>
      <c r="D2" s="4" t="s">
        <v>7</v>
      </c>
      <c r="E2" s="4" t="s">
        <v>8</v>
      </c>
      <c r="J2" s="4" t="s">
        <v>7</v>
      </c>
      <c r="K2" s="4" t="s">
        <v>8</v>
      </c>
    </row>
    <row r="3" spans="1:11" x14ac:dyDescent="0.25">
      <c r="A3" s="2" t="s">
        <v>6</v>
      </c>
      <c r="B3" s="2">
        <v>240</v>
      </c>
      <c r="C3" s="2">
        <v>30</v>
      </c>
      <c r="D3" s="2">
        <v>240</v>
      </c>
      <c r="E3" s="2">
        <v>30</v>
      </c>
      <c r="J3" s="2">
        <f>B3+D3</f>
        <v>480</v>
      </c>
      <c r="K3" s="2">
        <f>C3+E3</f>
        <v>60</v>
      </c>
    </row>
    <row r="5" spans="1:11" x14ac:dyDescent="0.25">
      <c r="A5" s="2" t="s">
        <v>0</v>
      </c>
      <c r="B5" s="2">
        <v>58</v>
      </c>
      <c r="C5" s="2">
        <f>B5/8</f>
        <v>7.25</v>
      </c>
      <c r="J5" s="2">
        <f t="shared" ref="J5:K9" si="0">B5+D5</f>
        <v>58</v>
      </c>
      <c r="K5" s="2">
        <f t="shared" si="0"/>
        <v>7.25</v>
      </c>
    </row>
    <row r="6" spans="1:11" x14ac:dyDescent="0.25">
      <c r="A6" s="2" t="s">
        <v>1</v>
      </c>
      <c r="B6" s="2">
        <v>83.5</v>
      </c>
      <c r="C6" s="2">
        <f>B6/8</f>
        <v>10.4375</v>
      </c>
      <c r="J6" s="2">
        <f t="shared" si="0"/>
        <v>83.5</v>
      </c>
      <c r="K6" s="2">
        <f t="shared" si="0"/>
        <v>10.4375</v>
      </c>
    </row>
    <row r="7" spans="1:11" x14ac:dyDescent="0.25">
      <c r="A7" s="2" t="s">
        <v>2</v>
      </c>
      <c r="B7" s="2">
        <v>70</v>
      </c>
      <c r="C7" s="2">
        <f>B7/8</f>
        <v>8.75</v>
      </c>
      <c r="D7" s="2">
        <v>15</v>
      </c>
      <c r="E7" s="2">
        <f>D7/8</f>
        <v>1.875</v>
      </c>
      <c r="J7" s="2">
        <f t="shared" si="0"/>
        <v>85</v>
      </c>
      <c r="K7" s="2">
        <f t="shared" si="0"/>
        <v>10.625</v>
      </c>
    </row>
    <row r="8" spans="1:11" x14ac:dyDescent="0.25">
      <c r="A8" s="2" t="s">
        <v>9</v>
      </c>
      <c r="B8" s="2">
        <v>16</v>
      </c>
      <c r="C8" s="2">
        <f>B8/8</f>
        <v>2</v>
      </c>
      <c r="D8" s="2">
        <v>68</v>
      </c>
      <c r="E8" s="2">
        <f>D8/8</f>
        <v>8.5</v>
      </c>
      <c r="J8" s="2">
        <f t="shared" si="0"/>
        <v>84</v>
      </c>
      <c r="K8" s="2">
        <f t="shared" si="0"/>
        <v>10.5</v>
      </c>
    </row>
    <row r="9" spans="1:11" x14ac:dyDescent="0.25">
      <c r="A9" s="2" t="s">
        <v>10</v>
      </c>
      <c r="B9" s="2">
        <v>12.5</v>
      </c>
      <c r="C9" s="2">
        <f>B9/8</f>
        <v>1.5625</v>
      </c>
      <c r="D9" s="2">
        <v>22.5</v>
      </c>
      <c r="E9" s="2">
        <f>D9/8</f>
        <v>2.8125</v>
      </c>
      <c r="J9" s="2">
        <f t="shared" si="0"/>
        <v>35</v>
      </c>
      <c r="K9" s="2">
        <f t="shared" si="0"/>
        <v>4.375</v>
      </c>
    </row>
    <row r="11" spans="1:11" x14ac:dyDescent="0.25">
      <c r="A11" s="2" t="s">
        <v>5</v>
      </c>
      <c r="B11" s="2">
        <f>SUM(B5:B10)</f>
        <v>240</v>
      </c>
      <c r="C11" s="2">
        <f>SUM(C5:C10)</f>
        <v>30</v>
      </c>
      <c r="D11" s="2">
        <f>SUM(D5:D10)</f>
        <v>105.5</v>
      </c>
      <c r="E11" s="2">
        <f>SUM(E5:E10)</f>
        <v>13.1875</v>
      </c>
      <c r="J11" s="2">
        <f>B11+D11</f>
        <v>345.5</v>
      </c>
      <c r="K11" s="2">
        <f>C11+E11</f>
        <v>43.1875</v>
      </c>
    </row>
    <row r="13" spans="1:11" x14ac:dyDescent="0.25">
      <c r="A13" s="2" t="s">
        <v>14</v>
      </c>
      <c r="B13" s="2">
        <f>B3-B11</f>
        <v>0</v>
      </c>
      <c r="C13" s="2">
        <f>C3-C11</f>
        <v>0</v>
      </c>
      <c r="D13" s="2">
        <f>D3-D11</f>
        <v>134.5</v>
      </c>
      <c r="E13" s="2">
        <f>E3-E11</f>
        <v>16.8125</v>
      </c>
      <c r="J13" s="2">
        <f>J3-J11</f>
        <v>134.5</v>
      </c>
      <c r="K13" s="2">
        <f>K3-K11</f>
        <v>16.8125</v>
      </c>
    </row>
    <row r="15" spans="1:11" s="1" customFormat="1" x14ac:dyDescent="0.25">
      <c r="A15" s="5">
        <v>2015</v>
      </c>
      <c r="B15" s="1" t="s">
        <v>16</v>
      </c>
      <c r="D15" s="1" t="s">
        <v>4</v>
      </c>
      <c r="F15" s="1" t="s">
        <v>17</v>
      </c>
      <c r="H15" s="1" t="s">
        <v>15</v>
      </c>
      <c r="J15" s="1" t="s">
        <v>5</v>
      </c>
    </row>
    <row r="16" spans="1:11" s="3" customFormat="1" x14ac:dyDescent="0.25">
      <c r="B16" s="3" t="s">
        <v>7</v>
      </c>
      <c r="C16" s="3" t="s">
        <v>8</v>
      </c>
      <c r="D16" s="3" t="s">
        <v>7</v>
      </c>
      <c r="E16" s="3" t="s">
        <v>8</v>
      </c>
      <c r="F16" s="3" t="s">
        <v>7</v>
      </c>
      <c r="G16" s="3" t="s">
        <v>8</v>
      </c>
      <c r="H16" s="3" t="s">
        <v>7</v>
      </c>
      <c r="I16" s="3" t="s">
        <v>8</v>
      </c>
      <c r="J16" s="3" t="s">
        <v>7</v>
      </c>
      <c r="K16" s="3" t="s">
        <v>8</v>
      </c>
    </row>
    <row r="17" spans="1:11" x14ac:dyDescent="0.25">
      <c r="A17" s="2" t="s">
        <v>6</v>
      </c>
      <c r="B17" s="2">
        <v>80</v>
      </c>
      <c r="C17" s="2">
        <v>10</v>
      </c>
      <c r="D17" s="2">
        <v>80</v>
      </c>
      <c r="E17" s="2">
        <v>10</v>
      </c>
      <c r="F17" s="2">
        <v>80</v>
      </c>
      <c r="G17" s="2">
        <v>10</v>
      </c>
      <c r="H17" s="2">
        <v>0</v>
      </c>
      <c r="I17" s="2">
        <v>0</v>
      </c>
      <c r="J17" s="2">
        <f>B17+D17+F17+H17</f>
        <v>240</v>
      </c>
      <c r="K17" s="2">
        <f>C17+E17+G17+I17</f>
        <v>30</v>
      </c>
    </row>
    <row r="19" spans="1:11" x14ac:dyDescent="0.25">
      <c r="A19" s="2" t="s">
        <v>11</v>
      </c>
      <c r="F19" s="2">
        <v>54</v>
      </c>
      <c r="G19" s="2">
        <f>F19/8</f>
        <v>6.75</v>
      </c>
      <c r="J19" s="2">
        <f t="shared" ref="J19:K21" si="1">B19+D19+F19+H19</f>
        <v>54</v>
      </c>
      <c r="K19" s="2">
        <f t="shared" si="1"/>
        <v>6.75</v>
      </c>
    </row>
    <row r="20" spans="1:11" x14ac:dyDescent="0.25">
      <c r="A20" s="2" t="s">
        <v>12</v>
      </c>
      <c r="B20" s="2">
        <v>27</v>
      </c>
      <c r="C20" s="2">
        <f>B20/8</f>
        <v>3.375</v>
      </c>
      <c r="D20" s="2">
        <v>22.5</v>
      </c>
      <c r="E20" s="2">
        <f>D20/8</f>
        <v>2.8125</v>
      </c>
      <c r="G20" s="2">
        <f>F20/8</f>
        <v>0</v>
      </c>
      <c r="H20" s="2">
        <v>6</v>
      </c>
      <c r="I20" s="2">
        <f>H20/8</f>
        <v>0.75</v>
      </c>
      <c r="J20" s="2">
        <f t="shared" si="1"/>
        <v>55.5</v>
      </c>
      <c r="K20" s="2">
        <f t="shared" si="1"/>
        <v>6.9375</v>
      </c>
    </row>
    <row r="21" spans="1:11" x14ac:dyDescent="0.25">
      <c r="A21" s="2" t="s">
        <v>13</v>
      </c>
      <c r="B21" s="2">
        <v>5</v>
      </c>
      <c r="C21" s="2">
        <f>B21/8</f>
        <v>0.625</v>
      </c>
      <c r="E21" s="2">
        <f>D21/8</f>
        <v>0</v>
      </c>
      <c r="G21" s="2">
        <f>F21/8</f>
        <v>0</v>
      </c>
      <c r="H21" s="2">
        <v>5</v>
      </c>
      <c r="I21" s="2">
        <f>H21/8</f>
        <v>0.625</v>
      </c>
      <c r="J21" s="2">
        <f t="shared" si="1"/>
        <v>10</v>
      </c>
      <c r="K21" s="2">
        <f t="shared" si="1"/>
        <v>1.25</v>
      </c>
    </row>
    <row r="23" spans="1:11" x14ac:dyDescent="0.25">
      <c r="A23" s="2" t="s">
        <v>5</v>
      </c>
      <c r="B23" s="2">
        <f t="shared" ref="B23:I23" si="2">SUM(B19:B22)</f>
        <v>32</v>
      </c>
      <c r="C23" s="2">
        <f t="shared" si="2"/>
        <v>4</v>
      </c>
      <c r="D23" s="2">
        <f t="shared" si="2"/>
        <v>22.5</v>
      </c>
      <c r="E23" s="2">
        <f t="shared" si="2"/>
        <v>2.8125</v>
      </c>
      <c r="F23" s="2">
        <f t="shared" si="2"/>
        <v>54</v>
      </c>
      <c r="G23" s="2">
        <f t="shared" si="2"/>
        <v>6.75</v>
      </c>
      <c r="H23" s="2">
        <f t="shared" si="2"/>
        <v>11</v>
      </c>
      <c r="I23" s="2">
        <f t="shared" si="2"/>
        <v>1.375</v>
      </c>
      <c r="J23" s="2">
        <f>B23+D23+F23+H23</f>
        <v>119.5</v>
      </c>
      <c r="K23" s="2">
        <f>C23+E23+G23+I23</f>
        <v>14.9375</v>
      </c>
    </row>
    <row r="25" spans="1:11" x14ac:dyDescent="0.25">
      <c r="A25" s="2" t="s">
        <v>14</v>
      </c>
      <c r="B25" s="2">
        <f t="shared" ref="B25:K25" si="3">B17-B23</f>
        <v>48</v>
      </c>
      <c r="C25" s="2">
        <f t="shared" si="3"/>
        <v>6</v>
      </c>
      <c r="D25" s="2">
        <f t="shared" si="3"/>
        <v>57.5</v>
      </c>
      <c r="E25" s="2">
        <f t="shared" si="3"/>
        <v>7.1875</v>
      </c>
      <c r="F25" s="2">
        <f t="shared" si="3"/>
        <v>26</v>
      </c>
      <c r="G25" s="2">
        <f t="shared" si="3"/>
        <v>3.25</v>
      </c>
      <c r="H25" s="2">
        <f t="shared" si="3"/>
        <v>-11</v>
      </c>
      <c r="I25" s="2">
        <f t="shared" si="3"/>
        <v>-1.375</v>
      </c>
      <c r="J25" s="2">
        <f t="shared" si="3"/>
        <v>120.5</v>
      </c>
      <c r="K25" s="2">
        <f t="shared" si="3"/>
        <v>15.0625</v>
      </c>
    </row>
    <row r="28" spans="1:11" s="6" customFormat="1" x14ac:dyDescent="0.25">
      <c r="A28" s="7" t="s">
        <v>22</v>
      </c>
      <c r="B28" s="6" t="s">
        <v>16</v>
      </c>
      <c r="D28" s="6" t="s">
        <v>4</v>
      </c>
      <c r="F28" s="6" t="s">
        <v>20</v>
      </c>
      <c r="H28" s="6" t="s">
        <v>15</v>
      </c>
      <c r="J28" s="6" t="s">
        <v>5</v>
      </c>
    </row>
    <row r="29" spans="1:11" s="3" customFormat="1" x14ac:dyDescent="0.25">
      <c r="B29" s="3" t="s">
        <v>7</v>
      </c>
      <c r="C29" s="3" t="s">
        <v>8</v>
      </c>
      <c r="D29" s="3" t="s">
        <v>7</v>
      </c>
      <c r="E29" s="3" t="s">
        <v>8</v>
      </c>
      <c r="F29" s="3" t="s">
        <v>7</v>
      </c>
      <c r="G29" s="3" t="s">
        <v>8</v>
      </c>
      <c r="H29" s="3" t="s">
        <v>7</v>
      </c>
      <c r="I29" s="3" t="s">
        <v>8</v>
      </c>
      <c r="J29" s="3" t="s">
        <v>7</v>
      </c>
      <c r="K29" s="3" t="s">
        <v>8</v>
      </c>
    </row>
    <row r="30" spans="1:11" x14ac:dyDescent="0.25">
      <c r="A30" s="2" t="s">
        <v>6</v>
      </c>
      <c r="B30" s="2">
        <v>32</v>
      </c>
      <c r="C30" s="2">
        <v>4</v>
      </c>
      <c r="D30" s="2">
        <v>24</v>
      </c>
      <c r="E30" s="2">
        <v>3</v>
      </c>
      <c r="F30" s="2">
        <v>8</v>
      </c>
      <c r="G30" s="2">
        <v>1</v>
      </c>
      <c r="H30" s="2">
        <v>24</v>
      </c>
      <c r="I30" s="2">
        <v>3</v>
      </c>
      <c r="J30" s="2">
        <f>B30+D30+F30+H30</f>
        <v>88</v>
      </c>
      <c r="K30" s="2">
        <f>C30+E30+G30+I30</f>
        <v>11</v>
      </c>
    </row>
    <row r="32" spans="1:11" x14ac:dyDescent="0.25">
      <c r="A32" s="2" t="s">
        <v>18</v>
      </c>
      <c r="B32" s="2">
        <v>29.5</v>
      </c>
      <c r="C32" s="2">
        <f>B32/8</f>
        <v>3.6875</v>
      </c>
      <c r="D32" s="2">
        <v>24.5</v>
      </c>
      <c r="E32" s="2">
        <f>D32/8</f>
        <v>3.0625</v>
      </c>
      <c r="J32" s="2">
        <f t="shared" ref="J32:K33" si="4">B32+D32+F32+H32</f>
        <v>54</v>
      </c>
      <c r="K32" s="2">
        <f t="shared" si="4"/>
        <v>6.75</v>
      </c>
    </row>
    <row r="33" spans="1:11" x14ac:dyDescent="0.25">
      <c r="A33" s="2" t="s">
        <v>19</v>
      </c>
      <c r="C33" s="2">
        <f>B33/8</f>
        <v>0</v>
      </c>
      <c r="D33" s="2">
        <v>6.5</v>
      </c>
      <c r="E33" s="2">
        <f>D33/8</f>
        <v>0.8125</v>
      </c>
      <c r="F33" s="2">
        <v>6</v>
      </c>
      <c r="G33" s="2">
        <f>F33/8</f>
        <v>0.75</v>
      </c>
      <c r="H33" s="2">
        <v>19</v>
      </c>
      <c r="I33" s="2">
        <f>H33/8</f>
        <v>2.375</v>
      </c>
      <c r="J33" s="2">
        <f t="shared" si="4"/>
        <v>31.5</v>
      </c>
      <c r="K33" s="2">
        <f t="shared" si="4"/>
        <v>3.9375</v>
      </c>
    </row>
    <row r="34" spans="1:11" x14ac:dyDescent="0.25">
      <c r="A34" s="2" t="s">
        <v>21</v>
      </c>
    </row>
    <row r="36" spans="1:11" x14ac:dyDescent="0.25">
      <c r="A36" s="2" t="s">
        <v>5</v>
      </c>
      <c r="B36" s="2">
        <f t="shared" ref="B36:I36" si="5">SUM(B32:B34)</f>
        <v>29.5</v>
      </c>
      <c r="C36" s="2">
        <f t="shared" si="5"/>
        <v>3.6875</v>
      </c>
      <c r="D36" s="2">
        <f t="shared" si="5"/>
        <v>31</v>
      </c>
      <c r="E36" s="2">
        <f t="shared" si="5"/>
        <v>3.875</v>
      </c>
      <c r="F36" s="2">
        <f t="shared" si="5"/>
        <v>6</v>
      </c>
      <c r="G36" s="2">
        <f t="shared" si="5"/>
        <v>0.75</v>
      </c>
      <c r="H36" s="2">
        <f t="shared" si="5"/>
        <v>19</v>
      </c>
      <c r="I36" s="2">
        <f t="shared" si="5"/>
        <v>2.375</v>
      </c>
      <c r="J36" s="2">
        <f>B36+D36+F36+H36</f>
        <v>85.5</v>
      </c>
      <c r="K36" s="2">
        <f>C36+E36+G36+I36</f>
        <v>10.6875</v>
      </c>
    </row>
    <row r="38" spans="1:11" x14ac:dyDescent="0.25">
      <c r="A38" s="2" t="s">
        <v>14</v>
      </c>
      <c r="B38" s="2">
        <f t="shared" ref="B38:K38" si="6">B30-B36</f>
        <v>2.5</v>
      </c>
      <c r="C38" s="2">
        <f t="shared" si="6"/>
        <v>0.3125</v>
      </c>
      <c r="D38" s="2">
        <f t="shared" si="6"/>
        <v>-7</v>
      </c>
      <c r="E38" s="2">
        <f t="shared" si="6"/>
        <v>-0.875</v>
      </c>
      <c r="F38" s="2">
        <f t="shared" si="6"/>
        <v>2</v>
      </c>
      <c r="G38" s="2">
        <f t="shared" si="6"/>
        <v>0.25</v>
      </c>
      <c r="H38" s="2">
        <f t="shared" si="6"/>
        <v>5</v>
      </c>
      <c r="I38" s="2">
        <f t="shared" si="6"/>
        <v>0.625</v>
      </c>
      <c r="J38" s="2">
        <f t="shared" si="6"/>
        <v>2.5</v>
      </c>
      <c r="K38" s="2">
        <f t="shared" si="6"/>
        <v>0.3125</v>
      </c>
    </row>
    <row r="39" spans="1:11" s="1" customFormat="1" x14ac:dyDescent="0.25">
      <c r="A39" s="1" t="s">
        <v>23</v>
      </c>
      <c r="C39" s="1" t="s">
        <v>0</v>
      </c>
      <c r="E39" s="1" t="s">
        <v>1</v>
      </c>
      <c r="G39" s="1" t="s">
        <v>2</v>
      </c>
    </row>
    <row r="40" spans="1:11" s="3" customFormat="1" x14ac:dyDescent="0.25">
      <c r="B40" s="3" t="s">
        <v>7</v>
      </c>
      <c r="C40" s="3" t="s">
        <v>8</v>
      </c>
      <c r="D40" s="3" t="s">
        <v>7</v>
      </c>
      <c r="E40" s="3" t="s">
        <v>8</v>
      </c>
      <c r="F40" s="3" t="s">
        <v>7</v>
      </c>
      <c r="G40" s="3" t="s">
        <v>8</v>
      </c>
      <c r="H40" s="3" t="s">
        <v>7</v>
      </c>
      <c r="I40" s="3" t="s">
        <v>8</v>
      </c>
      <c r="J40" s="3" t="s">
        <v>7</v>
      </c>
      <c r="K40" s="3" t="s">
        <v>8</v>
      </c>
    </row>
    <row r="41" spans="1:11" x14ac:dyDescent="0.25">
      <c r="A41" s="2" t="s">
        <v>6</v>
      </c>
      <c r="B41" s="2">
        <v>96</v>
      </c>
      <c r="C41" s="2">
        <f>B41/8</f>
        <v>12</v>
      </c>
      <c r="D41" s="2">
        <v>96</v>
      </c>
      <c r="E41" s="2">
        <f>D41/8</f>
        <v>12</v>
      </c>
      <c r="F41" s="2">
        <v>96</v>
      </c>
      <c r="G41" s="2">
        <f>F41/8</f>
        <v>12</v>
      </c>
      <c r="I41" s="2">
        <f>H41/8</f>
        <v>0</v>
      </c>
      <c r="J41" s="2">
        <f>B41+D41+F41+H41</f>
        <v>288</v>
      </c>
      <c r="K41" s="2">
        <f>C41+E41+G41+I41</f>
        <v>36</v>
      </c>
    </row>
    <row r="43" spans="1:11" x14ac:dyDescent="0.25">
      <c r="A43" s="2" t="s">
        <v>0</v>
      </c>
      <c r="B43" s="2">
        <v>71</v>
      </c>
      <c r="C43" s="2">
        <f>B43/8</f>
        <v>8.875</v>
      </c>
      <c r="E43" s="2">
        <f>D43/8</f>
        <v>0</v>
      </c>
      <c r="G43" s="2">
        <f>F43/8</f>
        <v>0</v>
      </c>
      <c r="I43" s="2">
        <f>H43/8</f>
        <v>0</v>
      </c>
      <c r="J43" s="2">
        <f t="shared" ref="J43:J45" si="7">B43+D43+F43+H43</f>
        <v>71</v>
      </c>
      <c r="K43" s="2">
        <f t="shared" ref="K43:K45" si="8">C43+E43+G43+I43</f>
        <v>8.875</v>
      </c>
    </row>
    <row r="44" spans="1:11" x14ac:dyDescent="0.25">
      <c r="A44" s="2" t="s">
        <v>1</v>
      </c>
      <c r="C44" s="2">
        <f>B44/8</f>
        <v>0</v>
      </c>
      <c r="E44" s="2">
        <f>D44/8</f>
        <v>0</v>
      </c>
      <c r="G44" s="2">
        <f>F44/8</f>
        <v>0</v>
      </c>
      <c r="I44" s="2">
        <f>H44/8</f>
        <v>0</v>
      </c>
      <c r="J44" s="2">
        <f t="shared" si="7"/>
        <v>0</v>
      </c>
      <c r="K44" s="2">
        <f t="shared" si="8"/>
        <v>0</v>
      </c>
    </row>
    <row r="45" spans="1:11" x14ac:dyDescent="0.25">
      <c r="A45" s="2" t="s">
        <v>2</v>
      </c>
      <c r="C45" s="2">
        <f>B45/8</f>
        <v>0</v>
      </c>
      <c r="E45" s="2">
        <f>D45/8</f>
        <v>0</v>
      </c>
      <c r="G45" s="2">
        <f>F45/8</f>
        <v>0</v>
      </c>
      <c r="I45" s="2">
        <f>H45/8</f>
        <v>0</v>
      </c>
      <c r="J45" s="2">
        <f t="shared" si="7"/>
        <v>0</v>
      </c>
      <c r="K45" s="2">
        <f t="shared" si="8"/>
        <v>0</v>
      </c>
    </row>
    <row r="47" spans="1:11" x14ac:dyDescent="0.25">
      <c r="A47" s="2" t="s">
        <v>5</v>
      </c>
      <c r="B47" s="2">
        <f t="shared" ref="B47:I47" si="9">SUM(B43:B45)</f>
        <v>71</v>
      </c>
      <c r="C47" s="2">
        <f t="shared" si="9"/>
        <v>8.875</v>
      </c>
      <c r="D47" s="2">
        <f t="shared" si="9"/>
        <v>0</v>
      </c>
      <c r="E47" s="2">
        <f t="shared" si="9"/>
        <v>0</v>
      </c>
      <c r="F47" s="2">
        <f t="shared" si="9"/>
        <v>0</v>
      </c>
      <c r="G47" s="2">
        <f t="shared" si="9"/>
        <v>0</v>
      </c>
      <c r="H47" s="2">
        <f t="shared" si="9"/>
        <v>0</v>
      </c>
      <c r="I47" s="2">
        <f t="shared" si="9"/>
        <v>0</v>
      </c>
      <c r="J47" s="2">
        <f>B47+D47+F47+H47</f>
        <v>71</v>
      </c>
      <c r="K47" s="2">
        <f>C47+E47+G47+I47</f>
        <v>8.875</v>
      </c>
    </row>
    <row r="49" spans="1:11" x14ac:dyDescent="0.25">
      <c r="A49" s="2" t="s">
        <v>14</v>
      </c>
      <c r="B49" s="2">
        <f t="shared" ref="B49:K49" si="10">B41-B47</f>
        <v>25</v>
      </c>
      <c r="C49" s="2">
        <f t="shared" si="10"/>
        <v>3.125</v>
      </c>
      <c r="D49" s="2">
        <f t="shared" si="10"/>
        <v>96</v>
      </c>
      <c r="E49" s="2">
        <f t="shared" si="10"/>
        <v>12</v>
      </c>
      <c r="F49" s="2">
        <f t="shared" si="10"/>
        <v>96</v>
      </c>
      <c r="G49" s="2">
        <f t="shared" si="10"/>
        <v>12</v>
      </c>
      <c r="H49" s="2">
        <f t="shared" si="10"/>
        <v>0</v>
      </c>
      <c r="I49" s="2">
        <f t="shared" si="10"/>
        <v>0</v>
      </c>
      <c r="J49" s="2">
        <f t="shared" si="10"/>
        <v>217</v>
      </c>
      <c r="K49" s="2">
        <f t="shared" si="10"/>
        <v>27.125</v>
      </c>
    </row>
    <row r="50" spans="1:11" s="1" customFormat="1" x14ac:dyDescent="0.25">
      <c r="A50" s="1" t="s">
        <v>24</v>
      </c>
      <c r="C50" s="1" t="s">
        <v>9</v>
      </c>
      <c r="E50" s="1" t="s">
        <v>10</v>
      </c>
      <c r="G50" s="1" t="s">
        <v>25</v>
      </c>
    </row>
    <row r="51" spans="1:11" s="3" customFormat="1" x14ac:dyDescent="0.25">
      <c r="B51" s="3" t="s">
        <v>7</v>
      </c>
      <c r="C51" s="3" t="s">
        <v>8</v>
      </c>
      <c r="D51" s="3" t="s">
        <v>7</v>
      </c>
      <c r="E51" s="3" t="s">
        <v>8</v>
      </c>
      <c r="F51" s="3" t="s">
        <v>7</v>
      </c>
      <c r="G51" s="3" t="s">
        <v>8</v>
      </c>
      <c r="H51" s="3" t="s">
        <v>7</v>
      </c>
      <c r="I51" s="3" t="s">
        <v>8</v>
      </c>
      <c r="J51" s="3" t="s">
        <v>7</v>
      </c>
      <c r="K51" s="3" t="s">
        <v>8</v>
      </c>
    </row>
    <row r="52" spans="1:11" x14ac:dyDescent="0.25">
      <c r="A52" s="2" t="s">
        <v>27</v>
      </c>
      <c r="B52" s="2">
        <v>96</v>
      </c>
      <c r="C52" s="2">
        <f>B52/8</f>
        <v>12</v>
      </c>
      <c r="D52" s="2">
        <v>96</v>
      </c>
      <c r="E52" s="2">
        <f>D52/8</f>
        <v>12</v>
      </c>
      <c r="F52" s="2">
        <v>96</v>
      </c>
      <c r="G52" s="2">
        <f>F52/8</f>
        <v>12</v>
      </c>
      <c r="I52" s="2">
        <f>H52/8</f>
        <v>0</v>
      </c>
      <c r="J52" s="2">
        <f>B52+D52+F52+H52</f>
        <v>288</v>
      </c>
      <c r="K52" s="2">
        <f>C52+E52+G52+I52</f>
        <v>36</v>
      </c>
    </row>
    <row r="54" spans="1:11" x14ac:dyDescent="0.25">
      <c r="A54" s="2" t="s">
        <v>9</v>
      </c>
      <c r="B54" s="2">
        <v>80</v>
      </c>
      <c r="C54" s="2">
        <f>B54/8</f>
        <v>10</v>
      </c>
      <c r="I54" s="2">
        <f>H54/8</f>
        <v>0</v>
      </c>
      <c r="J54" s="2">
        <f t="shared" ref="J54:J56" si="11">B54+D54+F54+H54</f>
        <v>80</v>
      </c>
      <c r="K54" s="2">
        <f t="shared" ref="K54:K56" si="12">C54+E54+G54+I54</f>
        <v>10</v>
      </c>
    </row>
    <row r="55" spans="1:11" x14ac:dyDescent="0.25">
      <c r="A55" s="2" t="s">
        <v>10</v>
      </c>
      <c r="D55" s="2">
        <v>96</v>
      </c>
      <c r="E55" s="2">
        <f>D55/8</f>
        <v>12</v>
      </c>
      <c r="I55" s="2">
        <f>H55/8</f>
        <v>0</v>
      </c>
      <c r="J55" s="2">
        <f t="shared" si="11"/>
        <v>96</v>
      </c>
      <c r="K55" s="2">
        <f t="shared" si="12"/>
        <v>12</v>
      </c>
    </row>
    <row r="56" spans="1:11" x14ac:dyDescent="0.25">
      <c r="A56" s="2" t="s">
        <v>25</v>
      </c>
      <c r="F56" s="2">
        <v>94.5</v>
      </c>
      <c r="G56" s="2">
        <f>F56/8</f>
        <v>11.8125</v>
      </c>
      <c r="I56" s="2">
        <f>H56/8</f>
        <v>0</v>
      </c>
      <c r="J56" s="2">
        <f t="shared" si="11"/>
        <v>94.5</v>
      </c>
      <c r="K56" s="2">
        <f t="shared" si="12"/>
        <v>11.8125</v>
      </c>
    </row>
    <row r="58" spans="1:11" x14ac:dyDescent="0.25">
      <c r="A58" s="2" t="s">
        <v>5</v>
      </c>
      <c r="B58" s="2">
        <f t="shared" ref="B58:I58" si="13">SUM(B54:B56)</f>
        <v>80</v>
      </c>
      <c r="C58" s="2">
        <f t="shared" si="13"/>
        <v>10</v>
      </c>
      <c r="D58" s="2">
        <f t="shared" si="13"/>
        <v>96</v>
      </c>
      <c r="E58" s="2">
        <f t="shared" si="13"/>
        <v>12</v>
      </c>
      <c r="F58" s="2">
        <f t="shared" si="13"/>
        <v>94.5</v>
      </c>
      <c r="G58" s="2">
        <f t="shared" si="13"/>
        <v>11.8125</v>
      </c>
      <c r="H58" s="2">
        <f t="shared" si="13"/>
        <v>0</v>
      </c>
      <c r="I58" s="2">
        <f t="shared" si="13"/>
        <v>0</v>
      </c>
      <c r="J58" s="2">
        <f>B58+D58+F58+H58</f>
        <v>270.5</v>
      </c>
      <c r="K58" s="2">
        <f>C58+E58+G58+I58</f>
        <v>33.8125</v>
      </c>
    </row>
    <row r="60" spans="1:11" x14ac:dyDescent="0.25">
      <c r="A60" s="2" t="s">
        <v>14</v>
      </c>
      <c r="B60" s="2">
        <f t="shared" ref="B60:K60" si="14">B52-B58</f>
        <v>16</v>
      </c>
      <c r="C60" s="2">
        <f t="shared" si="14"/>
        <v>2</v>
      </c>
      <c r="D60" s="2">
        <f t="shared" si="14"/>
        <v>0</v>
      </c>
      <c r="E60" s="2">
        <f t="shared" si="14"/>
        <v>0</v>
      </c>
      <c r="F60" s="2">
        <f t="shared" si="14"/>
        <v>1.5</v>
      </c>
      <c r="G60" s="2">
        <f t="shared" si="14"/>
        <v>0.1875</v>
      </c>
      <c r="H60" s="2">
        <f t="shared" si="14"/>
        <v>0</v>
      </c>
      <c r="I60" s="2">
        <f t="shared" si="14"/>
        <v>0</v>
      </c>
      <c r="J60" s="2">
        <f t="shared" si="14"/>
        <v>17.5</v>
      </c>
      <c r="K60" s="2">
        <f t="shared" si="14"/>
        <v>2.1875</v>
      </c>
    </row>
    <row r="61" spans="1:11" s="1" customFormat="1" x14ac:dyDescent="0.25">
      <c r="A61" s="1" t="s">
        <v>26</v>
      </c>
      <c r="C61" s="1" t="s">
        <v>11</v>
      </c>
      <c r="E61" s="1" t="s">
        <v>12</v>
      </c>
      <c r="G61" s="1" t="s">
        <v>28</v>
      </c>
    </row>
    <row r="62" spans="1:11" s="3" customFormat="1" x14ac:dyDescent="0.25">
      <c r="B62" s="3" t="s">
        <v>7</v>
      </c>
      <c r="C62" s="3" t="s">
        <v>8</v>
      </c>
      <c r="D62" s="3" t="s">
        <v>7</v>
      </c>
      <c r="E62" s="3" t="s">
        <v>8</v>
      </c>
      <c r="F62" s="3" t="s">
        <v>7</v>
      </c>
      <c r="G62" s="3" t="s">
        <v>8</v>
      </c>
      <c r="H62" s="3" t="s">
        <v>7</v>
      </c>
      <c r="I62" s="3" t="s">
        <v>8</v>
      </c>
      <c r="J62" s="3" t="s">
        <v>7</v>
      </c>
      <c r="K62" s="3" t="s">
        <v>8</v>
      </c>
    </row>
    <row r="63" spans="1:11" x14ac:dyDescent="0.25">
      <c r="A63" s="2" t="s">
        <v>27</v>
      </c>
      <c r="B63" s="2">
        <f>C63*8</f>
        <v>40</v>
      </c>
      <c r="C63" s="2">
        <v>5</v>
      </c>
      <c r="D63" s="2">
        <f>E63*8</f>
        <v>80</v>
      </c>
      <c r="E63" s="2">
        <v>10</v>
      </c>
      <c r="F63" s="2">
        <f>G63*8</f>
        <v>80</v>
      </c>
      <c r="G63" s="2">
        <v>10</v>
      </c>
      <c r="I63" s="2">
        <f>H63/8</f>
        <v>0</v>
      </c>
      <c r="J63" s="2">
        <f>B63+D63+F63+H63</f>
        <v>200</v>
      </c>
      <c r="K63" s="2">
        <f>C63+E63+G63+I63</f>
        <v>25</v>
      </c>
    </row>
    <row r="65" spans="1:11" x14ac:dyDescent="0.25">
      <c r="A65" s="2" t="s">
        <v>11</v>
      </c>
      <c r="B65" s="2">
        <v>65.5</v>
      </c>
      <c r="C65" s="2">
        <f>B65/8</f>
        <v>8.1875</v>
      </c>
      <c r="J65" s="2">
        <f t="shared" ref="J65:K67" si="15">B65+D65+F65+H65</f>
        <v>65.5</v>
      </c>
      <c r="K65" s="2">
        <f t="shared" si="15"/>
        <v>8.1875</v>
      </c>
    </row>
    <row r="66" spans="1:11" x14ac:dyDescent="0.25">
      <c r="A66" s="2" t="s">
        <v>12</v>
      </c>
      <c r="D66" s="2">
        <v>72.5</v>
      </c>
      <c r="E66" s="2">
        <f>D66/8</f>
        <v>9.0625</v>
      </c>
      <c r="J66" s="2">
        <f t="shared" si="15"/>
        <v>72.5</v>
      </c>
      <c r="K66" s="2">
        <f t="shared" si="15"/>
        <v>9.0625</v>
      </c>
    </row>
    <row r="67" spans="1:11" x14ac:dyDescent="0.25">
      <c r="A67" s="2" t="s">
        <v>28</v>
      </c>
      <c r="F67" s="2">
        <v>62.5</v>
      </c>
      <c r="G67" s="2">
        <f>F67/8</f>
        <v>7.8125</v>
      </c>
      <c r="J67" s="2">
        <f t="shared" si="15"/>
        <v>62.5</v>
      </c>
      <c r="K67" s="2">
        <f t="shared" si="15"/>
        <v>7.8125</v>
      </c>
    </row>
    <row r="69" spans="1:11" x14ac:dyDescent="0.25">
      <c r="A69" s="2" t="s">
        <v>5</v>
      </c>
      <c r="B69" s="2">
        <f t="shared" ref="B69:I69" si="16">SUM(B65:B67)</f>
        <v>65.5</v>
      </c>
      <c r="C69" s="2">
        <f t="shared" si="16"/>
        <v>8.1875</v>
      </c>
      <c r="D69" s="2">
        <f t="shared" si="16"/>
        <v>72.5</v>
      </c>
      <c r="E69" s="2">
        <f t="shared" si="16"/>
        <v>9.0625</v>
      </c>
      <c r="F69" s="2">
        <f t="shared" si="16"/>
        <v>62.5</v>
      </c>
      <c r="G69" s="2">
        <f t="shared" si="16"/>
        <v>7.8125</v>
      </c>
      <c r="H69" s="2">
        <f t="shared" si="16"/>
        <v>0</v>
      </c>
      <c r="I69" s="2">
        <f t="shared" si="16"/>
        <v>0</v>
      </c>
      <c r="J69" s="2">
        <f>B69+D69+F69+H69</f>
        <v>200.5</v>
      </c>
      <c r="K69" s="2">
        <f>C69+E69+G69+I69</f>
        <v>25.0625</v>
      </c>
    </row>
    <row r="71" spans="1:11" x14ac:dyDescent="0.25">
      <c r="A71" s="2" t="s">
        <v>14</v>
      </c>
      <c r="B71" s="2">
        <f t="shared" ref="B71:K71" si="17">B63-B69</f>
        <v>-25.5</v>
      </c>
      <c r="C71" s="2">
        <f t="shared" si="17"/>
        <v>-3.1875</v>
      </c>
      <c r="D71" s="2">
        <f t="shared" si="17"/>
        <v>7.5</v>
      </c>
      <c r="E71" s="2">
        <f t="shared" si="17"/>
        <v>0.9375</v>
      </c>
      <c r="F71" s="2">
        <f t="shared" si="17"/>
        <v>17.5</v>
      </c>
      <c r="G71" s="2">
        <f t="shared" si="17"/>
        <v>2.1875</v>
      </c>
      <c r="H71" s="2">
        <f t="shared" si="17"/>
        <v>0</v>
      </c>
      <c r="I71" s="2">
        <f t="shared" si="17"/>
        <v>0</v>
      </c>
      <c r="J71" s="2">
        <f t="shared" si="17"/>
        <v>-0.5</v>
      </c>
      <c r="K71" s="2">
        <f t="shared" si="17"/>
        <v>-6.25E-2</v>
      </c>
    </row>
    <row r="72" spans="1:11" s="6" customFormat="1" x14ac:dyDescent="0.25">
      <c r="A72" s="6" t="s">
        <v>29</v>
      </c>
      <c r="C72" s="6" t="s">
        <v>18</v>
      </c>
      <c r="E72" s="6" t="s">
        <v>19</v>
      </c>
      <c r="G72" s="6" t="s">
        <v>21</v>
      </c>
      <c r="I72" s="6" t="s">
        <v>0</v>
      </c>
    </row>
    <row r="73" spans="1:11" s="3" customFormat="1" x14ac:dyDescent="0.25">
      <c r="B73" s="3" t="s">
        <v>7</v>
      </c>
      <c r="C73" s="3" t="s">
        <v>8</v>
      </c>
      <c r="D73" s="3" t="s">
        <v>7</v>
      </c>
      <c r="E73" s="3" t="s">
        <v>8</v>
      </c>
      <c r="F73" s="3" t="s">
        <v>7</v>
      </c>
      <c r="G73" s="3" t="s">
        <v>8</v>
      </c>
      <c r="H73" s="3" t="s">
        <v>7</v>
      </c>
      <c r="I73" s="3" t="s">
        <v>8</v>
      </c>
      <c r="J73" s="3" t="s">
        <v>7</v>
      </c>
      <c r="K73" s="3" t="s">
        <v>8</v>
      </c>
    </row>
    <row r="74" spans="1:11" x14ac:dyDescent="0.25">
      <c r="A74" s="2" t="s">
        <v>27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f>H74/8</f>
        <v>0</v>
      </c>
      <c r="J74" s="2">
        <f>B74+D74+F74+H74</f>
        <v>0</v>
      </c>
      <c r="K74" s="2">
        <f>C74+E74+G74+I74</f>
        <v>0</v>
      </c>
    </row>
    <row r="76" spans="1:11" x14ac:dyDescent="0.25">
      <c r="A76" s="2" t="s">
        <v>18</v>
      </c>
      <c r="J76" s="2">
        <f t="shared" ref="J76:J79" si="18">B76+D76+F76+H76</f>
        <v>0</v>
      </c>
      <c r="K76" s="2">
        <f t="shared" ref="K76:K79" si="19">C76+E76+G76+I76</f>
        <v>0</v>
      </c>
    </row>
    <row r="77" spans="1:11" x14ac:dyDescent="0.25">
      <c r="A77" s="2" t="s">
        <v>19</v>
      </c>
      <c r="J77" s="2">
        <f t="shared" si="18"/>
        <v>0</v>
      </c>
      <c r="K77" s="2">
        <f t="shared" si="19"/>
        <v>0</v>
      </c>
    </row>
    <row r="78" spans="1:11" x14ac:dyDescent="0.25">
      <c r="A78" s="2" t="s">
        <v>21</v>
      </c>
      <c r="J78" s="2">
        <f t="shared" si="18"/>
        <v>0</v>
      </c>
      <c r="K78" s="2">
        <f t="shared" si="19"/>
        <v>0</v>
      </c>
    </row>
    <row r="79" spans="1:11" x14ac:dyDescent="0.25">
      <c r="A79" s="2" t="s">
        <v>0</v>
      </c>
      <c r="J79" s="2">
        <f t="shared" si="18"/>
        <v>0</v>
      </c>
      <c r="K79" s="2">
        <f t="shared" si="19"/>
        <v>0</v>
      </c>
    </row>
    <row r="81" spans="1:11" x14ac:dyDescent="0.25">
      <c r="A81" s="2" t="s">
        <v>5</v>
      </c>
      <c r="B81" s="2">
        <f t="shared" ref="B81:I81" si="20">SUM(B76:B79)</f>
        <v>0</v>
      </c>
      <c r="C81" s="2">
        <f t="shared" si="20"/>
        <v>0</v>
      </c>
      <c r="D81" s="2">
        <f t="shared" si="20"/>
        <v>0</v>
      </c>
      <c r="E81" s="2">
        <f t="shared" si="20"/>
        <v>0</v>
      </c>
      <c r="F81" s="2">
        <f t="shared" si="20"/>
        <v>0</v>
      </c>
      <c r="G81" s="2">
        <f t="shared" si="20"/>
        <v>0</v>
      </c>
      <c r="H81" s="2">
        <f t="shared" si="20"/>
        <v>0</v>
      </c>
      <c r="I81" s="2">
        <f t="shared" si="20"/>
        <v>0</v>
      </c>
      <c r="J81" s="2">
        <f>B81+D81+F81+H81</f>
        <v>0</v>
      </c>
      <c r="K81" s="2">
        <f>C81+E81+G81+I81</f>
        <v>0</v>
      </c>
    </row>
    <row r="83" spans="1:11" x14ac:dyDescent="0.25">
      <c r="A83" s="2" t="s">
        <v>14</v>
      </c>
      <c r="B83" s="2">
        <f t="shared" ref="B83:K83" si="21">B74-B81</f>
        <v>0</v>
      </c>
      <c r="C83" s="2">
        <f t="shared" si="21"/>
        <v>0</v>
      </c>
      <c r="D83" s="2">
        <f t="shared" si="21"/>
        <v>0</v>
      </c>
      <c r="E83" s="2">
        <f t="shared" si="21"/>
        <v>0</v>
      </c>
      <c r="F83" s="2">
        <f t="shared" si="21"/>
        <v>0</v>
      </c>
      <c r="G83" s="2">
        <f t="shared" si="21"/>
        <v>0</v>
      </c>
      <c r="H83" s="2">
        <f t="shared" si="21"/>
        <v>0</v>
      </c>
      <c r="I83" s="2">
        <f t="shared" si="21"/>
        <v>0</v>
      </c>
      <c r="J83" s="2">
        <f t="shared" si="21"/>
        <v>0</v>
      </c>
      <c r="K83" s="2">
        <f t="shared" si="21"/>
        <v>0</v>
      </c>
    </row>
    <row r="84" spans="1:11" s="1" customFormat="1" x14ac:dyDescent="0.25">
      <c r="A84" s="1" t="s">
        <v>30</v>
      </c>
      <c r="C84" s="1" t="s">
        <v>1</v>
      </c>
      <c r="E84" s="1" t="s">
        <v>2</v>
      </c>
      <c r="G84" s="1" t="s">
        <v>9</v>
      </c>
      <c r="I84" s="1" t="s">
        <v>10</v>
      </c>
    </row>
    <row r="85" spans="1:11" s="3" customFormat="1" x14ac:dyDescent="0.25">
      <c r="B85" s="3" t="s">
        <v>7</v>
      </c>
      <c r="C85" s="3" t="s">
        <v>8</v>
      </c>
      <c r="D85" s="3" t="s">
        <v>7</v>
      </c>
      <c r="E85" s="3" t="s">
        <v>8</v>
      </c>
      <c r="F85" s="3" t="s">
        <v>7</v>
      </c>
      <c r="G85" s="3" t="s">
        <v>8</v>
      </c>
      <c r="H85" s="3" t="s">
        <v>7</v>
      </c>
      <c r="I85" s="3" t="s">
        <v>8</v>
      </c>
      <c r="J85" s="3" t="s">
        <v>7</v>
      </c>
      <c r="K85" s="3" t="s">
        <v>8</v>
      </c>
    </row>
    <row r="86" spans="1:11" x14ac:dyDescent="0.25">
      <c r="A86" s="2" t="s">
        <v>27</v>
      </c>
      <c r="B86" s="2">
        <f>C86*8</f>
        <v>96</v>
      </c>
      <c r="C86" s="2">
        <v>12</v>
      </c>
      <c r="D86" s="2">
        <f>E86*8</f>
        <v>96</v>
      </c>
      <c r="E86" s="2">
        <v>12</v>
      </c>
      <c r="F86" s="2">
        <f>G86*8</f>
        <v>96</v>
      </c>
      <c r="G86" s="2">
        <v>12</v>
      </c>
      <c r="H86" s="2">
        <f>I86*8</f>
        <v>24</v>
      </c>
      <c r="I86" s="2">
        <v>3</v>
      </c>
      <c r="J86" s="2">
        <f>B86+D86+F86+H86</f>
        <v>312</v>
      </c>
      <c r="K86" s="2">
        <f>C86+E86+G86+I86</f>
        <v>39</v>
      </c>
    </row>
    <row r="88" spans="1:11" x14ac:dyDescent="0.25">
      <c r="A88" s="2" t="s">
        <v>1</v>
      </c>
      <c r="B88" s="2">
        <v>67</v>
      </c>
      <c r="C88" s="2">
        <f>B88/8</f>
        <v>8.375</v>
      </c>
      <c r="J88" s="2">
        <f t="shared" ref="J88:J91" si="22">B88+D88+F88+H88</f>
        <v>67</v>
      </c>
      <c r="K88" s="2">
        <f t="shared" ref="K88:K91" si="23">C88+E88+G88+I88</f>
        <v>8.375</v>
      </c>
    </row>
    <row r="89" spans="1:11" x14ac:dyDescent="0.25">
      <c r="A89" s="2" t="s">
        <v>2</v>
      </c>
      <c r="D89" s="2">
        <v>84.5</v>
      </c>
      <c r="E89" s="2">
        <f>D89/8</f>
        <v>10.5625</v>
      </c>
      <c r="J89" s="2">
        <f>B89+D89+F89+H89</f>
        <v>84.5</v>
      </c>
      <c r="K89" s="2">
        <f>C89+E89+G89+I89</f>
        <v>10.5625</v>
      </c>
    </row>
    <row r="90" spans="1:11" x14ac:dyDescent="0.25">
      <c r="A90" s="2" t="s">
        <v>9</v>
      </c>
      <c r="F90" s="2">
        <v>90</v>
      </c>
      <c r="G90" s="2">
        <f>F90/8</f>
        <v>11.25</v>
      </c>
      <c r="J90" s="2">
        <f>B90+D90+F90+H90</f>
        <v>90</v>
      </c>
      <c r="K90" s="2">
        <f>C90+E90+G90+I90</f>
        <v>11.25</v>
      </c>
    </row>
    <row r="91" spans="1:11" x14ac:dyDescent="0.25">
      <c r="A91" s="2" t="s">
        <v>10</v>
      </c>
      <c r="H91" s="2">
        <v>90.5</v>
      </c>
      <c r="I91" s="2">
        <f>H91/8</f>
        <v>11.3125</v>
      </c>
      <c r="J91" s="2">
        <f t="shared" si="22"/>
        <v>90.5</v>
      </c>
      <c r="K91" s="2">
        <f t="shared" si="23"/>
        <v>11.3125</v>
      </c>
    </row>
    <row r="93" spans="1:11" x14ac:dyDescent="0.25">
      <c r="A93" s="2" t="s">
        <v>5</v>
      </c>
      <c r="B93" s="2">
        <f t="shared" ref="B93:I93" si="24">SUM(B88:B91)</f>
        <v>67</v>
      </c>
      <c r="C93" s="2">
        <f t="shared" si="24"/>
        <v>8.375</v>
      </c>
      <c r="D93" s="2">
        <f t="shared" si="24"/>
        <v>84.5</v>
      </c>
      <c r="E93" s="2">
        <f t="shared" si="24"/>
        <v>10.5625</v>
      </c>
      <c r="F93" s="2">
        <f t="shared" si="24"/>
        <v>90</v>
      </c>
      <c r="G93" s="2">
        <f t="shared" si="24"/>
        <v>11.25</v>
      </c>
      <c r="H93" s="2">
        <f t="shared" si="24"/>
        <v>90.5</v>
      </c>
      <c r="I93" s="2">
        <f t="shared" si="24"/>
        <v>11.3125</v>
      </c>
      <c r="J93" s="2">
        <f>B93+D93+F93+H93</f>
        <v>332</v>
      </c>
      <c r="K93" s="2">
        <f>C93+E93+G93+I93</f>
        <v>41.5</v>
      </c>
    </row>
    <row r="95" spans="1:11" x14ac:dyDescent="0.25">
      <c r="A95" s="2" t="s">
        <v>14</v>
      </c>
      <c r="B95" s="2">
        <f t="shared" ref="B95:K95" si="25">B86-B93</f>
        <v>29</v>
      </c>
      <c r="C95" s="2">
        <f t="shared" si="25"/>
        <v>3.625</v>
      </c>
      <c r="D95" s="2">
        <f t="shared" si="25"/>
        <v>11.5</v>
      </c>
      <c r="E95" s="2">
        <f t="shared" si="25"/>
        <v>1.4375</v>
      </c>
      <c r="F95" s="2">
        <f t="shared" si="25"/>
        <v>6</v>
      </c>
      <c r="G95" s="2">
        <f t="shared" si="25"/>
        <v>0.75</v>
      </c>
      <c r="H95" s="2">
        <f t="shared" si="25"/>
        <v>-66.5</v>
      </c>
      <c r="I95" s="2">
        <f t="shared" si="25"/>
        <v>-8.3125</v>
      </c>
      <c r="J95" s="2">
        <f t="shared" si="25"/>
        <v>-20</v>
      </c>
      <c r="K95" s="2">
        <f t="shared" si="25"/>
        <v>-2.5</v>
      </c>
    </row>
    <row r="96" spans="1:11" s="1" customFormat="1" x14ac:dyDescent="0.25">
      <c r="A96" s="1" t="s">
        <v>31</v>
      </c>
      <c r="C96" s="1" t="s">
        <v>25</v>
      </c>
      <c r="E96" s="1" t="s">
        <v>11</v>
      </c>
      <c r="G96" s="1" t="s">
        <v>12</v>
      </c>
      <c r="I96" s="1" t="s">
        <v>28</v>
      </c>
    </row>
    <row r="97" spans="1:11" s="3" customFormat="1" x14ac:dyDescent="0.25">
      <c r="B97" s="3" t="s">
        <v>7</v>
      </c>
      <c r="C97" s="3" t="s">
        <v>8</v>
      </c>
      <c r="D97" s="3" t="s">
        <v>7</v>
      </c>
      <c r="E97" s="3" t="s">
        <v>8</v>
      </c>
      <c r="F97" s="3" t="s">
        <v>7</v>
      </c>
      <c r="G97" s="3" t="s">
        <v>8</v>
      </c>
      <c r="H97" s="3" t="s">
        <v>7</v>
      </c>
      <c r="I97" s="3" t="s">
        <v>8</v>
      </c>
      <c r="J97" s="3" t="s">
        <v>7</v>
      </c>
      <c r="K97" s="3" t="s">
        <v>8</v>
      </c>
    </row>
    <row r="98" spans="1:11" x14ac:dyDescent="0.25">
      <c r="A98" s="2" t="s">
        <v>27</v>
      </c>
      <c r="B98" s="2">
        <f>C98*8</f>
        <v>88</v>
      </c>
      <c r="C98" s="2">
        <v>11</v>
      </c>
      <c r="D98" s="2">
        <f>E98*8</f>
        <v>72</v>
      </c>
      <c r="E98" s="2">
        <v>9</v>
      </c>
      <c r="F98" s="2">
        <f>G98*8</f>
        <v>88</v>
      </c>
      <c r="G98" s="2">
        <v>11</v>
      </c>
      <c r="H98" s="2">
        <f>I98*8</f>
        <v>88</v>
      </c>
      <c r="I98" s="2">
        <v>11</v>
      </c>
      <c r="J98" s="2">
        <f>B98+D98+F98+H98</f>
        <v>336</v>
      </c>
      <c r="K98" s="2">
        <f>C98+E98+G98+I98</f>
        <v>42</v>
      </c>
    </row>
    <row r="100" spans="1:11" x14ac:dyDescent="0.25">
      <c r="A100" s="2" t="s">
        <v>32</v>
      </c>
      <c r="B100" s="2">
        <v>71</v>
      </c>
      <c r="C100" s="2">
        <f>B100/8</f>
        <v>8.875</v>
      </c>
      <c r="D100" s="2">
        <v>57</v>
      </c>
      <c r="E100" s="2">
        <f>D100/8</f>
        <v>7.125</v>
      </c>
      <c r="F100" s="2">
        <v>85</v>
      </c>
      <c r="G100" s="2">
        <f>F100/8</f>
        <v>10.625</v>
      </c>
      <c r="H100" s="2">
        <v>63.5</v>
      </c>
      <c r="I100" s="2">
        <f>H100/8</f>
        <v>7.9375</v>
      </c>
      <c r="J100" s="2">
        <f t="shared" ref="J100" si="26">B100+D100+F100+H100</f>
        <v>276.5</v>
      </c>
      <c r="K100" s="2">
        <f t="shared" ref="K100" si="27">C100+E100+G100+I100</f>
        <v>34.5625</v>
      </c>
    </row>
    <row r="101" spans="1:11" x14ac:dyDescent="0.25">
      <c r="A101" s="2" t="s">
        <v>33</v>
      </c>
      <c r="B101" s="2">
        <v>31.5</v>
      </c>
      <c r="C101" s="2">
        <f>B101/8</f>
        <v>3.9375</v>
      </c>
      <c r="D101" s="2">
        <v>4</v>
      </c>
      <c r="E101" s="2">
        <f>D101/8</f>
        <v>0.5</v>
      </c>
      <c r="J101" s="2">
        <f>B101+D101+F101+H101</f>
        <v>35.5</v>
      </c>
      <c r="K101" s="2">
        <f>C101+E101+G101+I101</f>
        <v>4.4375</v>
      </c>
    </row>
    <row r="102" spans="1:11" x14ac:dyDescent="0.25">
      <c r="J102" s="2">
        <f>B102+D102+F102+H102</f>
        <v>0</v>
      </c>
      <c r="K102" s="2">
        <f>C102+E102+G102+I102</f>
        <v>0</v>
      </c>
    </row>
    <row r="103" spans="1:11" x14ac:dyDescent="0.25">
      <c r="J103" s="2">
        <f t="shared" ref="J103" si="28">B103+D103+F103+H103</f>
        <v>0</v>
      </c>
      <c r="K103" s="2">
        <f t="shared" ref="K103" si="29">C103+E103+G103+I103</f>
        <v>0</v>
      </c>
    </row>
    <row r="105" spans="1:11" x14ac:dyDescent="0.25">
      <c r="A105" s="2" t="s">
        <v>5</v>
      </c>
      <c r="B105" s="2">
        <f t="shared" ref="B105:I105" si="30">SUM(B100:B103)</f>
        <v>102.5</v>
      </c>
      <c r="C105" s="2">
        <f t="shared" si="30"/>
        <v>12.8125</v>
      </c>
      <c r="D105" s="2">
        <f t="shared" si="30"/>
        <v>61</v>
      </c>
      <c r="E105" s="2">
        <f t="shared" si="30"/>
        <v>7.625</v>
      </c>
      <c r="F105" s="2">
        <f t="shared" si="30"/>
        <v>85</v>
      </c>
      <c r="G105" s="2">
        <f t="shared" si="30"/>
        <v>10.625</v>
      </c>
      <c r="H105" s="2">
        <f t="shared" si="30"/>
        <v>63.5</v>
      </c>
      <c r="I105" s="2">
        <f t="shared" si="30"/>
        <v>7.9375</v>
      </c>
      <c r="J105" s="2">
        <f>B105+D105+F105+H105</f>
        <v>312</v>
      </c>
      <c r="K105" s="2">
        <f>C105+E105+G105+I105</f>
        <v>39</v>
      </c>
    </row>
    <row r="107" spans="1:11" x14ac:dyDescent="0.25">
      <c r="A107" s="2" t="s">
        <v>14</v>
      </c>
      <c r="B107" s="2">
        <f t="shared" ref="B107:K107" si="31">B98-B105</f>
        <v>-14.5</v>
      </c>
      <c r="C107" s="2">
        <f t="shared" si="31"/>
        <v>-1.8125</v>
      </c>
      <c r="D107" s="2">
        <f t="shared" si="31"/>
        <v>11</v>
      </c>
      <c r="E107" s="2">
        <f t="shared" si="31"/>
        <v>1.375</v>
      </c>
      <c r="F107" s="2">
        <f t="shared" si="31"/>
        <v>3</v>
      </c>
      <c r="G107" s="2">
        <f t="shared" si="31"/>
        <v>0.375</v>
      </c>
      <c r="H107" s="2">
        <f t="shared" si="31"/>
        <v>24.5</v>
      </c>
      <c r="I107" s="2">
        <f t="shared" si="31"/>
        <v>3.0625</v>
      </c>
      <c r="J107" s="2">
        <f t="shared" si="31"/>
        <v>24</v>
      </c>
      <c r="K107" s="2">
        <f t="shared" si="31"/>
        <v>3</v>
      </c>
    </row>
    <row r="110" spans="1:11" s="6" customFormat="1" x14ac:dyDescent="0.25">
      <c r="A110" s="6" t="s">
        <v>34</v>
      </c>
      <c r="C110" s="6" t="s">
        <v>18</v>
      </c>
      <c r="E110" s="6" t="s">
        <v>19</v>
      </c>
      <c r="G110" s="6" t="s">
        <v>35</v>
      </c>
      <c r="I110" s="6" t="s">
        <v>0</v>
      </c>
    </row>
    <row r="111" spans="1:11" s="3" customFormat="1" x14ac:dyDescent="0.25">
      <c r="B111" s="3" t="s">
        <v>7</v>
      </c>
      <c r="C111" s="3" t="s">
        <v>8</v>
      </c>
      <c r="D111" s="3" t="s">
        <v>7</v>
      </c>
      <c r="E111" s="3" t="s">
        <v>8</v>
      </c>
      <c r="F111" s="3" t="s">
        <v>7</v>
      </c>
      <c r="G111" s="3" t="s">
        <v>8</v>
      </c>
      <c r="H111" s="3" t="s">
        <v>7</v>
      </c>
      <c r="I111" s="3" t="s">
        <v>8</v>
      </c>
      <c r="J111" s="3" t="s">
        <v>7</v>
      </c>
      <c r="K111" s="3" t="s">
        <v>8</v>
      </c>
    </row>
    <row r="112" spans="1:11" x14ac:dyDescent="0.25">
      <c r="A112" s="2" t="s">
        <v>27</v>
      </c>
      <c r="B112" s="2">
        <f>C112*8</f>
        <v>88</v>
      </c>
      <c r="C112" s="2">
        <v>11</v>
      </c>
      <c r="D112" s="2">
        <f>E112*8</f>
        <v>88</v>
      </c>
      <c r="E112" s="2">
        <v>11</v>
      </c>
      <c r="F112" s="2">
        <f>G112*8</f>
        <v>88</v>
      </c>
      <c r="G112" s="2">
        <v>11</v>
      </c>
      <c r="H112" s="2">
        <f>I112*8</f>
        <v>96</v>
      </c>
      <c r="I112" s="2">
        <v>12</v>
      </c>
      <c r="J112" s="2">
        <f>B112+D112+F112+H112</f>
        <v>360</v>
      </c>
      <c r="K112" s="2">
        <f>C112+E112+G112+I112</f>
        <v>45</v>
      </c>
    </row>
    <row r="114" spans="1:11" x14ac:dyDescent="0.25">
      <c r="A114" s="2" t="s">
        <v>32</v>
      </c>
      <c r="B114" s="2">
        <v>27.5</v>
      </c>
      <c r="C114" s="2">
        <f>B114/8</f>
        <v>3.4375</v>
      </c>
      <c r="F114" s="2">
        <v>8</v>
      </c>
      <c r="G114" s="2">
        <f>F114/8</f>
        <v>1</v>
      </c>
      <c r="H114" s="2">
        <v>6</v>
      </c>
      <c r="I114" s="2">
        <f>H114/8</f>
        <v>0.75</v>
      </c>
      <c r="J114" s="2">
        <f t="shared" ref="J114" si="32">B114+D114+F114+H114</f>
        <v>41.5</v>
      </c>
      <c r="K114" s="2">
        <f t="shared" ref="K114" si="33">C114+E114+G114+I114</f>
        <v>5.1875</v>
      </c>
    </row>
    <row r="115" spans="1:11" x14ac:dyDescent="0.25">
      <c r="A115" s="2" t="s">
        <v>36</v>
      </c>
      <c r="B115" s="2">
        <v>63.5</v>
      </c>
      <c r="C115" s="2">
        <f>B115/8</f>
        <v>7.9375</v>
      </c>
      <c r="D115" s="2">
        <v>87</v>
      </c>
      <c r="E115" s="2">
        <f>D115/8</f>
        <v>10.875</v>
      </c>
      <c r="F115" s="2">
        <v>67</v>
      </c>
      <c r="G115" s="2">
        <f>F115/8</f>
        <v>8.375</v>
      </c>
      <c r="H115" s="2">
        <v>44.5</v>
      </c>
      <c r="I115" s="2">
        <f>H115/8</f>
        <v>5.5625</v>
      </c>
      <c r="J115" s="2">
        <f>B115+D115+F115+H115</f>
        <v>262</v>
      </c>
      <c r="K115" s="2">
        <f>C115+E115+G115+I115</f>
        <v>32.75</v>
      </c>
    </row>
    <row r="116" spans="1:11" x14ac:dyDescent="0.25">
      <c r="A116" s="2" t="s">
        <v>37</v>
      </c>
      <c r="F116" s="2">
        <v>26.5</v>
      </c>
      <c r="G116" s="2">
        <f>F116/8</f>
        <v>3.3125</v>
      </c>
      <c r="H116" s="2">
        <v>30</v>
      </c>
      <c r="I116" s="2">
        <f>H116/8</f>
        <v>3.75</v>
      </c>
      <c r="J116" s="2">
        <f>B116+D116+F116+H116</f>
        <v>56.5</v>
      </c>
      <c r="K116" s="2">
        <f>C116+E116+G116+I116</f>
        <v>7.0625</v>
      </c>
    </row>
    <row r="117" spans="1:11" x14ac:dyDescent="0.25">
      <c r="J117" s="2">
        <f t="shared" ref="J117" si="34">B117+D117+F117+H117</f>
        <v>0</v>
      </c>
      <c r="K117" s="2">
        <f t="shared" ref="K117" si="35">C117+E117+G117+I117</f>
        <v>0</v>
      </c>
    </row>
    <row r="119" spans="1:11" x14ac:dyDescent="0.25">
      <c r="A119" s="2" t="s">
        <v>5</v>
      </c>
      <c r="B119" s="2">
        <f t="shared" ref="B119:I119" si="36">SUM(B114:B117)</f>
        <v>91</v>
      </c>
      <c r="C119" s="2">
        <f t="shared" si="36"/>
        <v>11.375</v>
      </c>
      <c r="D119" s="2">
        <f t="shared" si="36"/>
        <v>87</v>
      </c>
      <c r="E119" s="2">
        <f t="shared" si="36"/>
        <v>10.875</v>
      </c>
      <c r="F119" s="2">
        <f t="shared" si="36"/>
        <v>101.5</v>
      </c>
      <c r="G119" s="2">
        <f t="shared" si="36"/>
        <v>12.6875</v>
      </c>
      <c r="H119" s="2">
        <f t="shared" si="36"/>
        <v>80.5</v>
      </c>
      <c r="I119" s="2">
        <f t="shared" si="36"/>
        <v>10.0625</v>
      </c>
      <c r="J119" s="2">
        <f>B119+D119+F119+H119</f>
        <v>360</v>
      </c>
      <c r="K119" s="2">
        <f>C119+E119+G119+I119</f>
        <v>45</v>
      </c>
    </row>
    <row r="121" spans="1:11" x14ac:dyDescent="0.25">
      <c r="A121" s="2" t="s">
        <v>14</v>
      </c>
      <c r="B121" s="2">
        <f t="shared" ref="B121:K121" si="37">B112-B119</f>
        <v>-3</v>
      </c>
      <c r="C121" s="2">
        <f t="shared" si="37"/>
        <v>-0.375</v>
      </c>
      <c r="D121" s="2">
        <f t="shared" si="37"/>
        <v>1</v>
      </c>
      <c r="E121" s="2">
        <f t="shared" si="37"/>
        <v>0.125</v>
      </c>
      <c r="F121" s="2">
        <f t="shared" si="37"/>
        <v>-13.5</v>
      </c>
      <c r="G121" s="2">
        <f t="shared" si="37"/>
        <v>-1.6875</v>
      </c>
      <c r="H121" s="2">
        <f t="shared" si="37"/>
        <v>15.5</v>
      </c>
      <c r="I121" s="2">
        <f t="shared" si="37"/>
        <v>1.9375</v>
      </c>
      <c r="J121" s="2">
        <f t="shared" si="37"/>
        <v>0</v>
      </c>
      <c r="K121" s="2">
        <f t="shared" si="37"/>
        <v>0</v>
      </c>
    </row>
    <row r="123" spans="1:11" s="1" customFormat="1" x14ac:dyDescent="0.25">
      <c r="A123" s="1" t="s">
        <v>40</v>
      </c>
      <c r="C123" s="1" t="s">
        <v>1</v>
      </c>
      <c r="E123" s="1" t="s">
        <v>38</v>
      </c>
      <c r="G123" s="1" t="s">
        <v>39</v>
      </c>
    </row>
    <row r="124" spans="1:11" s="3" customFormat="1" x14ac:dyDescent="0.25">
      <c r="B124" s="3" t="s">
        <v>7</v>
      </c>
      <c r="C124" s="3" t="s">
        <v>8</v>
      </c>
      <c r="D124" s="3" t="s">
        <v>7</v>
      </c>
      <c r="E124" s="3" t="s">
        <v>8</v>
      </c>
      <c r="F124" s="3" t="s">
        <v>7</v>
      </c>
      <c r="G124" s="3" t="s">
        <v>8</v>
      </c>
      <c r="H124" s="3" t="s">
        <v>7</v>
      </c>
      <c r="I124" s="3" t="s">
        <v>8</v>
      </c>
      <c r="J124" s="3" t="s">
        <v>7</v>
      </c>
      <c r="K124" s="3" t="s">
        <v>8</v>
      </c>
    </row>
    <row r="125" spans="1:11" x14ac:dyDescent="0.25">
      <c r="A125" s="2" t="s">
        <v>27</v>
      </c>
      <c r="B125" s="2">
        <f>C125*8</f>
        <v>80</v>
      </c>
      <c r="C125" s="2">
        <v>10</v>
      </c>
      <c r="D125" s="2">
        <f>E125*8</f>
        <v>88</v>
      </c>
      <c r="E125" s="2">
        <v>11</v>
      </c>
      <c r="F125" s="2">
        <f>G125*8</f>
        <v>88</v>
      </c>
      <c r="G125" s="2">
        <v>11</v>
      </c>
      <c r="H125" s="2">
        <f>I125*8</f>
        <v>0</v>
      </c>
      <c r="I125" s="2">
        <v>0</v>
      </c>
      <c r="J125" s="2">
        <f>B125+D125+F125+H125</f>
        <v>256</v>
      </c>
      <c r="K125" s="2">
        <f>C125+E125+G125+I125</f>
        <v>32</v>
      </c>
    </row>
    <row r="127" spans="1:11" x14ac:dyDescent="0.25">
      <c r="A127" s="2" t="s">
        <v>16</v>
      </c>
      <c r="B127" s="2">
        <v>26</v>
      </c>
      <c r="C127" s="2">
        <f t="shared" ref="C127:C135" si="38">B127/8</f>
        <v>3.25</v>
      </c>
      <c r="D127" s="2">
        <v>47</v>
      </c>
      <c r="E127" s="2">
        <f t="shared" ref="E127:E135" si="39">D127/8</f>
        <v>5.875</v>
      </c>
      <c r="F127" s="2">
        <v>4</v>
      </c>
      <c r="G127" s="2">
        <f t="shared" ref="G127:G135" si="40">F127/8</f>
        <v>0.5</v>
      </c>
      <c r="I127" s="2">
        <f t="shared" ref="I127:I135" si="41">H127/8</f>
        <v>0</v>
      </c>
      <c r="J127" s="2">
        <f>B127+D127+F127+H127</f>
        <v>77</v>
      </c>
      <c r="K127" s="2">
        <f>C127+E127+G127+I127</f>
        <v>9.625</v>
      </c>
    </row>
    <row r="128" spans="1:11" x14ac:dyDescent="0.25">
      <c r="A128" s="2" t="s">
        <v>46</v>
      </c>
      <c r="C128" s="2">
        <f t="shared" si="38"/>
        <v>0</v>
      </c>
      <c r="D128" s="2">
        <v>3</v>
      </c>
      <c r="E128" s="2">
        <f t="shared" si="39"/>
        <v>0.375</v>
      </c>
      <c r="G128" s="2">
        <f t="shared" si="40"/>
        <v>0</v>
      </c>
      <c r="I128" s="2">
        <f t="shared" si="41"/>
        <v>0</v>
      </c>
      <c r="J128" s="2">
        <f>B128+D128+F128+H128</f>
        <v>3</v>
      </c>
      <c r="K128" s="2">
        <f t="shared" ref="K128:K129" si="42">C128+E128+G128+I128</f>
        <v>0.375</v>
      </c>
    </row>
    <row r="129" spans="1:13" x14ac:dyDescent="0.25">
      <c r="A129" s="2" t="s">
        <v>32</v>
      </c>
      <c r="B129" s="2">
        <v>7</v>
      </c>
      <c r="C129" s="2">
        <f t="shared" si="38"/>
        <v>0.875</v>
      </c>
      <c r="D129" s="2">
        <v>4</v>
      </c>
      <c r="E129" s="2">
        <f t="shared" si="39"/>
        <v>0.5</v>
      </c>
      <c r="G129" s="2">
        <f t="shared" si="40"/>
        <v>0</v>
      </c>
      <c r="I129" s="2">
        <f t="shared" si="41"/>
        <v>0</v>
      </c>
      <c r="J129" s="2">
        <f t="shared" ref="J129" si="43">B129+D129+F129+H129</f>
        <v>11</v>
      </c>
      <c r="K129" s="2">
        <f t="shared" si="42"/>
        <v>1.375</v>
      </c>
    </row>
    <row r="130" spans="1:13" x14ac:dyDescent="0.25">
      <c r="A130" s="2" t="s">
        <v>41</v>
      </c>
      <c r="B130" s="2">
        <v>9.5</v>
      </c>
      <c r="C130" s="2">
        <f t="shared" si="38"/>
        <v>1.1875</v>
      </c>
      <c r="D130" s="2">
        <v>13</v>
      </c>
      <c r="E130" s="2">
        <f t="shared" si="39"/>
        <v>1.625</v>
      </c>
      <c r="G130" s="2">
        <f t="shared" si="40"/>
        <v>0</v>
      </c>
      <c r="I130" s="2">
        <f t="shared" si="41"/>
        <v>0</v>
      </c>
      <c r="J130" s="2">
        <f>B130+D130+F130+H130</f>
        <v>22.5</v>
      </c>
      <c r="K130" s="2">
        <f>C130+E130+G130+I130</f>
        <v>2.8125</v>
      </c>
    </row>
    <row r="131" spans="1:13" x14ac:dyDescent="0.25">
      <c r="A131" s="2" t="s">
        <v>36</v>
      </c>
      <c r="B131" s="2">
        <v>18</v>
      </c>
      <c r="C131" s="2">
        <f t="shared" si="38"/>
        <v>2.25</v>
      </c>
      <c r="D131" s="2">
        <v>4</v>
      </c>
      <c r="E131" s="2">
        <f t="shared" si="39"/>
        <v>0.5</v>
      </c>
      <c r="G131" s="2">
        <f t="shared" si="40"/>
        <v>0</v>
      </c>
      <c r="I131" s="2">
        <f t="shared" si="41"/>
        <v>0</v>
      </c>
      <c r="J131" s="2">
        <f>B131+D131+F131+H131</f>
        <v>22</v>
      </c>
      <c r="K131" s="2">
        <f>C131+E131+G131+I131</f>
        <v>2.75</v>
      </c>
    </row>
    <row r="132" spans="1:13" x14ac:dyDescent="0.25">
      <c r="A132" s="2" t="s">
        <v>42</v>
      </c>
      <c r="B132" s="2">
        <v>12</v>
      </c>
      <c r="C132" s="2">
        <f t="shared" si="38"/>
        <v>1.5</v>
      </c>
      <c r="E132" s="2">
        <f t="shared" si="39"/>
        <v>0</v>
      </c>
      <c r="G132" s="2">
        <f t="shared" si="40"/>
        <v>0</v>
      </c>
      <c r="I132" s="2">
        <f t="shared" si="41"/>
        <v>0</v>
      </c>
      <c r="J132" s="2">
        <f t="shared" ref="J132:J135" si="44">B132+D132+F132+H132</f>
        <v>12</v>
      </c>
      <c r="K132" s="2">
        <f t="shared" ref="K132:K135" si="45">C132+E132+G132+I132</f>
        <v>1.5</v>
      </c>
    </row>
    <row r="133" spans="1:13" x14ac:dyDescent="0.25">
      <c r="A133" s="2" t="s">
        <v>43</v>
      </c>
      <c r="B133" s="2">
        <v>7.5</v>
      </c>
      <c r="C133" s="2">
        <f t="shared" si="38"/>
        <v>0.9375</v>
      </c>
      <c r="E133" s="2">
        <f t="shared" si="39"/>
        <v>0</v>
      </c>
      <c r="G133" s="2">
        <f t="shared" si="40"/>
        <v>0</v>
      </c>
      <c r="I133" s="2">
        <f t="shared" si="41"/>
        <v>0</v>
      </c>
      <c r="J133" s="2">
        <f t="shared" si="44"/>
        <v>7.5</v>
      </c>
      <c r="K133" s="2">
        <f t="shared" si="45"/>
        <v>0.9375</v>
      </c>
    </row>
    <row r="134" spans="1:13" x14ac:dyDescent="0.25">
      <c r="A134" s="2" t="s">
        <v>45</v>
      </c>
      <c r="C134" s="2">
        <f t="shared" si="38"/>
        <v>0</v>
      </c>
      <c r="D134" s="2">
        <v>8</v>
      </c>
      <c r="E134" s="2">
        <f t="shared" si="39"/>
        <v>1</v>
      </c>
      <c r="G134" s="2">
        <f t="shared" si="40"/>
        <v>0</v>
      </c>
      <c r="I134" s="2">
        <f t="shared" si="41"/>
        <v>0</v>
      </c>
      <c r="J134" s="2">
        <f t="shared" si="44"/>
        <v>8</v>
      </c>
      <c r="K134" s="2">
        <f t="shared" si="45"/>
        <v>1</v>
      </c>
    </row>
    <row r="135" spans="1:13" x14ac:dyDescent="0.25">
      <c r="A135" s="2" t="s">
        <v>44</v>
      </c>
      <c r="C135" s="2">
        <f t="shared" si="38"/>
        <v>0</v>
      </c>
      <c r="D135" s="2">
        <v>7.5</v>
      </c>
      <c r="E135" s="2">
        <f t="shared" si="39"/>
        <v>0.9375</v>
      </c>
      <c r="F135" s="2">
        <v>94</v>
      </c>
      <c r="G135" s="2">
        <f t="shared" si="40"/>
        <v>11.75</v>
      </c>
      <c r="I135" s="2">
        <f t="shared" si="41"/>
        <v>0</v>
      </c>
      <c r="J135" s="2">
        <f t="shared" si="44"/>
        <v>101.5</v>
      </c>
      <c r="K135" s="2">
        <f t="shared" si="45"/>
        <v>12.6875</v>
      </c>
    </row>
    <row r="137" spans="1:13" x14ac:dyDescent="0.25">
      <c r="A137" s="2" t="s">
        <v>5</v>
      </c>
      <c r="B137" s="2">
        <f t="shared" ref="B137:I137" si="46">SUM(B127:B135)</f>
        <v>80</v>
      </c>
      <c r="C137" s="2">
        <f t="shared" si="46"/>
        <v>10</v>
      </c>
      <c r="D137" s="2">
        <f t="shared" si="46"/>
        <v>86.5</v>
      </c>
      <c r="E137" s="2">
        <f t="shared" si="46"/>
        <v>10.8125</v>
      </c>
      <c r="F137" s="2">
        <f t="shared" si="46"/>
        <v>98</v>
      </c>
      <c r="G137" s="2">
        <f t="shared" si="46"/>
        <v>12.25</v>
      </c>
      <c r="H137" s="2">
        <f t="shared" si="46"/>
        <v>0</v>
      </c>
      <c r="I137" s="2">
        <f t="shared" si="46"/>
        <v>0</v>
      </c>
      <c r="J137" s="2">
        <f>B137+D137+F137+H137</f>
        <v>264.5</v>
      </c>
      <c r="K137" s="2">
        <f>C137+E137+G137+I137</f>
        <v>33.0625</v>
      </c>
    </row>
    <row r="139" spans="1:13" x14ac:dyDescent="0.25">
      <c r="A139" s="2" t="s">
        <v>14</v>
      </c>
      <c r="B139" s="2">
        <f t="shared" ref="B139:K139" si="47">B125-B137</f>
        <v>0</v>
      </c>
      <c r="C139" s="2">
        <f t="shared" si="47"/>
        <v>0</v>
      </c>
      <c r="D139" s="2">
        <f t="shared" si="47"/>
        <v>1.5</v>
      </c>
      <c r="E139" s="2">
        <f t="shared" si="47"/>
        <v>0.1875</v>
      </c>
      <c r="F139" s="2">
        <f t="shared" si="47"/>
        <v>-10</v>
      </c>
      <c r="G139" s="2">
        <f t="shared" si="47"/>
        <v>-1.25</v>
      </c>
      <c r="H139" s="2">
        <f t="shared" si="47"/>
        <v>0</v>
      </c>
      <c r="I139" s="2">
        <f t="shared" si="47"/>
        <v>0</v>
      </c>
      <c r="J139" s="2">
        <f t="shared" si="47"/>
        <v>-8.5</v>
      </c>
      <c r="K139" s="2">
        <f t="shared" si="47"/>
        <v>-1.0625</v>
      </c>
    </row>
    <row r="142" spans="1:13" s="1" customFormat="1" x14ac:dyDescent="0.25">
      <c r="A142" s="1" t="s">
        <v>47</v>
      </c>
      <c r="C142" s="1" t="s">
        <v>10</v>
      </c>
      <c r="E142" s="1" t="s">
        <v>25</v>
      </c>
      <c r="G142" s="1" t="s">
        <v>11</v>
      </c>
      <c r="I142" s="1" t="s">
        <v>12</v>
      </c>
      <c r="K142" s="1" t="s">
        <v>28</v>
      </c>
    </row>
    <row r="143" spans="1:13" s="3" customFormat="1" x14ac:dyDescent="0.25">
      <c r="B143" s="3" t="s">
        <v>7</v>
      </c>
      <c r="C143" s="3" t="s">
        <v>8</v>
      </c>
      <c r="D143" s="3" t="s">
        <v>7</v>
      </c>
      <c r="E143" s="3" t="s">
        <v>8</v>
      </c>
      <c r="F143" s="3" t="s">
        <v>7</v>
      </c>
      <c r="G143" s="3" t="s">
        <v>8</v>
      </c>
      <c r="H143" s="3" t="s">
        <v>7</v>
      </c>
      <c r="I143" s="3" t="s">
        <v>8</v>
      </c>
      <c r="J143" s="3" t="s">
        <v>7</v>
      </c>
      <c r="K143" s="3" t="s">
        <v>8</v>
      </c>
      <c r="L143" s="3" t="s">
        <v>7</v>
      </c>
      <c r="M143" s="3" t="s">
        <v>8</v>
      </c>
    </row>
    <row r="144" spans="1:13" x14ac:dyDescent="0.25">
      <c r="A144" s="2" t="s">
        <v>27</v>
      </c>
      <c r="B144" s="2">
        <f>C144*8</f>
        <v>88</v>
      </c>
      <c r="C144" s="2">
        <v>11</v>
      </c>
      <c r="D144" s="2">
        <f>E144*8</f>
        <v>88</v>
      </c>
      <c r="E144" s="2">
        <v>11</v>
      </c>
      <c r="F144" s="2">
        <f>G144*8</f>
        <v>80</v>
      </c>
      <c r="G144" s="2">
        <v>10</v>
      </c>
      <c r="H144" s="2">
        <f>I144*8</f>
        <v>80</v>
      </c>
      <c r="I144" s="2">
        <v>10</v>
      </c>
      <c r="J144" s="2">
        <f>K144*8</f>
        <v>80</v>
      </c>
      <c r="K144" s="2">
        <v>10</v>
      </c>
      <c r="L144" s="2">
        <f>B144+D144+F144+H144+J144</f>
        <v>416</v>
      </c>
      <c r="M144" s="2">
        <f>C144+E144+G144+I144+K144</f>
        <v>52</v>
      </c>
    </row>
    <row r="146" spans="1:13" x14ac:dyDescent="0.25">
      <c r="A146" s="2" t="s">
        <v>16</v>
      </c>
      <c r="B146" s="2">
        <v>19</v>
      </c>
      <c r="C146" s="2">
        <f t="shared" ref="C146:C154" si="48">B146/8</f>
        <v>2.375</v>
      </c>
      <c r="D146" s="2">
        <v>57</v>
      </c>
      <c r="E146" s="2">
        <f t="shared" ref="E146:E154" si="49">D146/8</f>
        <v>7.125</v>
      </c>
      <c r="F146" s="2">
        <v>45.5</v>
      </c>
      <c r="G146" s="2">
        <f t="shared" ref="G146:G152" si="50">F146/8</f>
        <v>5.6875</v>
      </c>
      <c r="H146" s="2">
        <v>22.5</v>
      </c>
      <c r="I146" s="2">
        <f t="shared" ref="I146:K154" si="51">H146/8</f>
        <v>2.8125</v>
      </c>
      <c r="J146" s="2">
        <v>45</v>
      </c>
      <c r="K146" s="2">
        <f t="shared" si="51"/>
        <v>5.625</v>
      </c>
      <c r="L146" s="2">
        <f>B146+D146+F146+H146+J146</f>
        <v>189</v>
      </c>
      <c r="M146" s="2">
        <f>C146+E146+G146+I146+K146</f>
        <v>23.625</v>
      </c>
    </row>
    <row r="147" spans="1:13" x14ac:dyDescent="0.25">
      <c r="A147" s="2" t="s">
        <v>46</v>
      </c>
      <c r="I147" s="2">
        <f t="shared" si="51"/>
        <v>0</v>
      </c>
      <c r="L147" s="2">
        <f>B147+D147+F147+H147</f>
        <v>0</v>
      </c>
      <c r="M147" s="2">
        <f>C147+E147+G147+I147</f>
        <v>0</v>
      </c>
    </row>
    <row r="148" spans="1:13" x14ac:dyDescent="0.25">
      <c r="A148" s="2" t="s">
        <v>32</v>
      </c>
      <c r="B148" s="2">
        <v>7</v>
      </c>
      <c r="C148" s="2">
        <f t="shared" si="48"/>
        <v>0.875</v>
      </c>
      <c r="D148" s="2">
        <v>26.5</v>
      </c>
      <c r="E148" s="2">
        <f t="shared" si="49"/>
        <v>3.3125</v>
      </c>
      <c r="F148" s="2">
        <v>21</v>
      </c>
      <c r="G148" s="2">
        <f t="shared" si="50"/>
        <v>2.625</v>
      </c>
      <c r="I148" s="2">
        <f t="shared" si="51"/>
        <v>0</v>
      </c>
      <c r="L148" s="2">
        <f>B148+D148+F148+H148+J148</f>
        <v>54.5</v>
      </c>
      <c r="M148" s="2">
        <f>C148+E148+G148+I148+K148</f>
        <v>6.8125</v>
      </c>
    </row>
    <row r="149" spans="1:13" x14ac:dyDescent="0.25">
      <c r="A149" s="2" t="s">
        <v>41</v>
      </c>
      <c r="I149" s="2">
        <f t="shared" si="51"/>
        <v>0</v>
      </c>
      <c r="L149" s="2">
        <f t="shared" ref="L149:M151" si="52">B149+D149+F149+H149</f>
        <v>0</v>
      </c>
      <c r="M149" s="2">
        <f t="shared" si="52"/>
        <v>0</v>
      </c>
    </row>
    <row r="150" spans="1:13" x14ac:dyDescent="0.25">
      <c r="A150" s="2" t="s">
        <v>36</v>
      </c>
      <c r="I150" s="2">
        <f t="shared" si="51"/>
        <v>0</v>
      </c>
      <c r="L150" s="2">
        <f t="shared" si="52"/>
        <v>0</v>
      </c>
      <c r="M150" s="2">
        <f t="shared" si="52"/>
        <v>0</v>
      </c>
    </row>
    <row r="151" spans="1:13" x14ac:dyDescent="0.25">
      <c r="A151" s="2" t="s">
        <v>49</v>
      </c>
      <c r="H151" s="2">
        <v>16.5</v>
      </c>
      <c r="I151" s="2">
        <f t="shared" si="51"/>
        <v>2.0625</v>
      </c>
      <c r="L151" s="2">
        <f t="shared" si="52"/>
        <v>16.5</v>
      </c>
      <c r="M151" s="2">
        <f t="shared" si="52"/>
        <v>2.0625</v>
      </c>
    </row>
    <row r="152" spans="1:13" x14ac:dyDescent="0.25">
      <c r="A152" s="2" t="s">
        <v>48</v>
      </c>
      <c r="F152" s="2">
        <v>22</v>
      </c>
      <c r="G152" s="2">
        <f t="shared" si="50"/>
        <v>2.75</v>
      </c>
      <c r="H152" s="2">
        <v>9.5</v>
      </c>
      <c r="I152" s="2">
        <f t="shared" si="51"/>
        <v>1.1875</v>
      </c>
      <c r="L152" s="2">
        <f>B152+D152+F152+H152+J152</f>
        <v>31.5</v>
      </c>
      <c r="M152" s="2">
        <f>C152+E152+G152+I152+K152</f>
        <v>3.9375</v>
      </c>
    </row>
    <row r="153" spans="1:13" x14ac:dyDescent="0.25">
      <c r="A153" s="2" t="s">
        <v>45</v>
      </c>
      <c r="I153" s="2">
        <f t="shared" si="51"/>
        <v>0</v>
      </c>
      <c r="L153" s="2">
        <f>B153+D153+F153+H153</f>
        <v>0</v>
      </c>
      <c r="M153" s="2">
        <f>C153+E153+G153+I153</f>
        <v>0</v>
      </c>
    </row>
    <row r="154" spans="1:13" x14ac:dyDescent="0.25">
      <c r="A154" s="2" t="s">
        <v>44</v>
      </c>
      <c r="B154" s="2">
        <v>47</v>
      </c>
      <c r="C154" s="2">
        <f t="shared" si="48"/>
        <v>5.875</v>
      </c>
      <c r="D154" s="2">
        <v>9</v>
      </c>
      <c r="E154" s="2">
        <f t="shared" si="49"/>
        <v>1.125</v>
      </c>
      <c r="H154" s="2">
        <v>31.5</v>
      </c>
      <c r="I154" s="2">
        <f t="shared" si="51"/>
        <v>3.9375</v>
      </c>
      <c r="J154" s="2">
        <v>35</v>
      </c>
      <c r="K154" s="2">
        <f t="shared" si="51"/>
        <v>4.375</v>
      </c>
      <c r="L154" s="2">
        <f>B154+D154+F154+H154+J154</f>
        <v>122.5</v>
      </c>
      <c r="M154" s="2">
        <f>C154+E154+G154+I154+K154</f>
        <v>15.3125</v>
      </c>
    </row>
    <row r="156" spans="1:13" x14ac:dyDescent="0.25">
      <c r="A156" s="2" t="s">
        <v>5</v>
      </c>
      <c r="B156" s="2">
        <f t="shared" ref="B156:K156" si="53">SUM(B146:B154)</f>
        <v>73</v>
      </c>
      <c r="C156" s="2">
        <f t="shared" si="53"/>
        <v>9.125</v>
      </c>
      <c r="D156" s="2">
        <f t="shared" si="53"/>
        <v>92.5</v>
      </c>
      <c r="E156" s="2">
        <f t="shared" si="53"/>
        <v>11.5625</v>
      </c>
      <c r="F156" s="2">
        <f t="shared" si="53"/>
        <v>88.5</v>
      </c>
      <c r="G156" s="2">
        <f t="shared" si="53"/>
        <v>11.0625</v>
      </c>
      <c r="H156" s="2">
        <f t="shared" si="53"/>
        <v>80</v>
      </c>
      <c r="I156" s="2">
        <f t="shared" si="53"/>
        <v>10</v>
      </c>
      <c r="J156" s="2">
        <f t="shared" si="53"/>
        <v>80</v>
      </c>
      <c r="K156" s="2">
        <f t="shared" si="53"/>
        <v>10</v>
      </c>
      <c r="L156" s="2">
        <f>B156+D156+F156+H156+J156</f>
        <v>414</v>
      </c>
      <c r="M156" s="2">
        <f>C156+E156+G156+I156+K156</f>
        <v>51.75</v>
      </c>
    </row>
    <row r="158" spans="1:13" x14ac:dyDescent="0.25">
      <c r="A158" s="2" t="s">
        <v>14</v>
      </c>
      <c r="B158" s="2">
        <f t="shared" ref="B158:K158" si="54">B156-B144</f>
        <v>-15</v>
      </c>
      <c r="C158" s="2">
        <f t="shared" si="54"/>
        <v>-1.875</v>
      </c>
      <c r="D158" s="2">
        <f t="shared" si="54"/>
        <v>4.5</v>
      </c>
      <c r="E158" s="2">
        <f t="shared" si="54"/>
        <v>0.5625</v>
      </c>
      <c r="F158" s="2">
        <f t="shared" si="54"/>
        <v>8.5</v>
      </c>
      <c r="G158" s="2">
        <f t="shared" si="54"/>
        <v>1.0625</v>
      </c>
      <c r="H158" s="2">
        <f t="shared" si="54"/>
        <v>0</v>
      </c>
      <c r="I158" s="2">
        <f t="shared" si="54"/>
        <v>0</v>
      </c>
      <c r="J158" s="2">
        <f t="shared" si="54"/>
        <v>0</v>
      </c>
      <c r="K158" s="2">
        <f t="shared" si="54"/>
        <v>0</v>
      </c>
      <c r="L158" s="2">
        <f>L156-L144</f>
        <v>-2</v>
      </c>
      <c r="M158" s="2">
        <f>M156-M144</f>
        <v>-0.25</v>
      </c>
    </row>
    <row r="161" spans="1:13" s="6" customFormat="1" x14ac:dyDescent="0.25">
      <c r="A161" s="6" t="s">
        <v>50</v>
      </c>
      <c r="C161" s="6" t="s">
        <v>18</v>
      </c>
      <c r="E161" s="6" t="s">
        <v>19</v>
      </c>
      <c r="G161" s="6" t="s">
        <v>21</v>
      </c>
    </row>
    <row r="162" spans="1:13" s="3" customFormat="1" x14ac:dyDescent="0.25">
      <c r="B162" s="3" t="s">
        <v>7</v>
      </c>
      <c r="C162" s="3" t="s">
        <v>8</v>
      </c>
      <c r="D162" s="3" t="s">
        <v>7</v>
      </c>
      <c r="E162" s="3" t="s">
        <v>8</v>
      </c>
      <c r="F162" s="3" t="s">
        <v>7</v>
      </c>
      <c r="G162" s="3" t="s">
        <v>8</v>
      </c>
      <c r="L162" s="3" t="s">
        <v>7</v>
      </c>
      <c r="M162" s="3" t="s">
        <v>8</v>
      </c>
    </row>
    <row r="163" spans="1:13" x14ac:dyDescent="0.25">
      <c r="A163" s="2" t="s">
        <v>27</v>
      </c>
      <c r="B163" s="2">
        <f>C163*8</f>
        <v>80</v>
      </c>
      <c r="C163" s="2">
        <v>10</v>
      </c>
      <c r="D163" s="2">
        <f>E163*8</f>
        <v>64</v>
      </c>
      <c r="E163" s="2">
        <v>8</v>
      </c>
      <c r="F163" s="2">
        <f>G163*8</f>
        <v>64</v>
      </c>
      <c r="G163" s="2">
        <v>8</v>
      </c>
      <c r="L163" s="2">
        <f>B163+D163+F163+H163+J163</f>
        <v>208</v>
      </c>
      <c r="M163" s="2">
        <f>C163+E163+G163+I163+K163</f>
        <v>26</v>
      </c>
    </row>
    <row r="165" spans="1:13" x14ac:dyDescent="0.25">
      <c r="A165" s="2" t="s">
        <v>16</v>
      </c>
      <c r="B165" s="2">
        <v>11.5</v>
      </c>
      <c r="C165" s="2">
        <f t="shared" ref="C165:C167" si="55">B165/8</f>
        <v>1.4375</v>
      </c>
      <c r="D165" s="2">
        <v>29.5</v>
      </c>
      <c r="E165" s="2">
        <f t="shared" ref="E165:G167" si="56">D165/8</f>
        <v>3.6875</v>
      </c>
      <c r="F165" s="2">
        <v>4</v>
      </c>
      <c r="G165" s="2">
        <f t="shared" si="56"/>
        <v>0.5</v>
      </c>
      <c r="L165" s="2">
        <f t="shared" ref="L165:M167" si="57">B165+D165+F165+H165+J165</f>
        <v>45</v>
      </c>
      <c r="M165" s="2">
        <f t="shared" si="57"/>
        <v>5.625</v>
      </c>
    </row>
    <row r="166" spans="1:13" x14ac:dyDescent="0.25">
      <c r="A166" s="2" t="s">
        <v>51</v>
      </c>
      <c r="B166" s="2">
        <v>5</v>
      </c>
      <c r="C166" s="2">
        <f t="shared" si="55"/>
        <v>0.625</v>
      </c>
      <c r="E166" s="2">
        <f t="shared" si="56"/>
        <v>0</v>
      </c>
      <c r="F166" s="2">
        <v>17.5</v>
      </c>
      <c r="G166" s="2">
        <f t="shared" ref="G166:G167" si="58">F166/8</f>
        <v>2.1875</v>
      </c>
      <c r="L166" s="2">
        <f t="shared" si="57"/>
        <v>22.5</v>
      </c>
      <c r="M166" s="2">
        <f t="shared" si="57"/>
        <v>2.8125</v>
      </c>
    </row>
    <row r="167" spans="1:13" x14ac:dyDescent="0.25">
      <c r="A167" s="2" t="s">
        <v>44</v>
      </c>
      <c r="B167" s="2">
        <v>63.5</v>
      </c>
      <c r="C167" s="2">
        <f t="shared" si="55"/>
        <v>7.9375</v>
      </c>
      <c r="D167" s="2">
        <v>68</v>
      </c>
      <c r="E167" s="2">
        <f t="shared" si="56"/>
        <v>8.5</v>
      </c>
      <c r="G167" s="2">
        <f t="shared" si="58"/>
        <v>0</v>
      </c>
      <c r="L167" s="2">
        <f t="shared" si="57"/>
        <v>131.5</v>
      </c>
      <c r="M167" s="2">
        <f t="shared" si="57"/>
        <v>16.4375</v>
      </c>
    </row>
    <row r="168" spans="1:13" x14ac:dyDescent="0.25">
      <c r="A168" s="2" t="s">
        <v>49</v>
      </c>
      <c r="C168" s="2">
        <f t="shared" ref="C168" si="59">B168/8</f>
        <v>0</v>
      </c>
      <c r="D168" s="2">
        <v>0</v>
      </c>
      <c r="E168" s="2">
        <f t="shared" ref="E168" si="60">D168/8</f>
        <v>0</v>
      </c>
      <c r="F168" s="2">
        <v>18.5</v>
      </c>
      <c r="G168" s="2">
        <f t="shared" ref="G168" si="61">F168/8</f>
        <v>2.3125</v>
      </c>
      <c r="L168" s="2">
        <f t="shared" ref="L168" si="62">B168+D168+F168+H168+J168</f>
        <v>18.5</v>
      </c>
      <c r="M168" s="2">
        <f t="shared" ref="M168" si="63">C168+E168+G168+I168+K168</f>
        <v>2.3125</v>
      </c>
    </row>
    <row r="170" spans="1:13" x14ac:dyDescent="0.25">
      <c r="A170" s="2" t="s">
        <v>5</v>
      </c>
      <c r="B170" s="2">
        <f t="shared" ref="B170:G170" si="64">SUM(B165:B168)</f>
        <v>80</v>
      </c>
      <c r="C170" s="2">
        <f t="shared" si="64"/>
        <v>10</v>
      </c>
      <c r="D170" s="2">
        <f t="shared" si="64"/>
        <v>97.5</v>
      </c>
      <c r="E170" s="2">
        <f t="shared" si="64"/>
        <v>12.1875</v>
      </c>
      <c r="F170" s="2">
        <f t="shared" si="64"/>
        <v>40</v>
      </c>
      <c r="G170" s="2">
        <f t="shared" si="64"/>
        <v>5</v>
      </c>
      <c r="H170" s="2">
        <f>SUM(H165:H167)</f>
        <v>0</v>
      </c>
      <c r="I170" s="2">
        <f>SUM(I165:I167)</f>
        <v>0</v>
      </c>
      <c r="J170" s="2">
        <f>SUM(J165:J167)</f>
        <v>0</v>
      </c>
      <c r="K170" s="2">
        <f>SUM(K165:K167)</f>
        <v>0</v>
      </c>
      <c r="L170" s="2">
        <f>B170+D170+F170+H170+J170</f>
        <v>217.5</v>
      </c>
      <c r="M170" s="2">
        <f>C170+E170+G170+I170+K170</f>
        <v>27.1875</v>
      </c>
    </row>
    <row r="172" spans="1:13" x14ac:dyDescent="0.25">
      <c r="A172" s="2" t="s">
        <v>14</v>
      </c>
      <c r="B172" s="2">
        <f t="shared" ref="B172:M172" si="65">B170-B163</f>
        <v>0</v>
      </c>
      <c r="C172" s="2">
        <f t="shared" si="65"/>
        <v>0</v>
      </c>
      <c r="D172" s="2">
        <f t="shared" si="65"/>
        <v>33.5</v>
      </c>
      <c r="E172" s="2">
        <f t="shared" si="65"/>
        <v>4.1875</v>
      </c>
      <c r="F172" s="2">
        <f t="shared" si="65"/>
        <v>-24</v>
      </c>
      <c r="G172" s="2">
        <f t="shared" si="65"/>
        <v>-3</v>
      </c>
      <c r="H172" s="2">
        <f t="shared" si="65"/>
        <v>0</v>
      </c>
      <c r="I172" s="2">
        <f t="shared" si="65"/>
        <v>0</v>
      </c>
      <c r="J172" s="2">
        <f t="shared" si="65"/>
        <v>0</v>
      </c>
      <c r="K172" s="2">
        <f t="shared" si="65"/>
        <v>0</v>
      </c>
      <c r="L172" s="2">
        <f t="shared" si="65"/>
        <v>9.5</v>
      </c>
      <c r="M172" s="2">
        <f t="shared" si="65"/>
        <v>1.1875</v>
      </c>
    </row>
    <row r="175" spans="1:13" s="1" customFormat="1" x14ac:dyDescent="0.25">
      <c r="A175" s="1" t="s">
        <v>54</v>
      </c>
      <c r="C175" s="1" t="s">
        <v>0</v>
      </c>
      <c r="E175" s="1" t="s">
        <v>1</v>
      </c>
      <c r="G175" s="1" t="s">
        <v>2</v>
      </c>
    </row>
    <row r="176" spans="1:13" s="3" customFormat="1" x14ac:dyDescent="0.25">
      <c r="B176" s="3" t="s">
        <v>7</v>
      </c>
      <c r="C176" s="3" t="s">
        <v>8</v>
      </c>
      <c r="D176" s="3" t="s">
        <v>7</v>
      </c>
      <c r="E176" s="3" t="s">
        <v>8</v>
      </c>
      <c r="F176" s="3" t="s">
        <v>7</v>
      </c>
      <c r="G176" s="3" t="s">
        <v>8</v>
      </c>
      <c r="L176" s="3" t="s">
        <v>7</v>
      </c>
      <c r="M176" s="3" t="s">
        <v>8</v>
      </c>
    </row>
    <row r="177" spans="1:13" x14ac:dyDescent="0.25">
      <c r="A177" s="2" t="s">
        <v>27</v>
      </c>
      <c r="B177" s="2">
        <f>C177*8</f>
        <v>16</v>
      </c>
      <c r="C177" s="2">
        <v>2</v>
      </c>
      <c r="D177" s="2">
        <f>E177*8</f>
        <v>80</v>
      </c>
      <c r="E177" s="2">
        <v>10</v>
      </c>
      <c r="F177" s="2">
        <f>G177*8</f>
        <v>80</v>
      </c>
      <c r="G177" s="2">
        <v>10</v>
      </c>
      <c r="L177" s="2">
        <f>B177+D177+F177+H177+J177</f>
        <v>176</v>
      </c>
      <c r="M177" s="2">
        <f>C177+E177+G177+I177+K177</f>
        <v>22</v>
      </c>
    </row>
    <row r="179" spans="1:13" x14ac:dyDescent="0.25">
      <c r="A179" s="2" t="s">
        <v>16</v>
      </c>
      <c r="C179" s="2">
        <f t="shared" ref="C179:C182" si="66">B179/8</f>
        <v>0</v>
      </c>
      <c r="D179" s="2">
        <v>13.5</v>
      </c>
      <c r="E179" s="2">
        <f t="shared" ref="E179:E182" si="67">D179/8</f>
        <v>1.6875</v>
      </c>
      <c r="F179" s="2">
        <v>14.5</v>
      </c>
      <c r="G179" s="2">
        <f t="shared" ref="G179:G182" si="68">F179/8</f>
        <v>1.8125</v>
      </c>
      <c r="L179" s="2">
        <f t="shared" ref="L179:L182" si="69">B179+D179+F179+H179+J179</f>
        <v>28</v>
      </c>
      <c r="M179" s="2">
        <f t="shared" ref="M179:M182" si="70">C179+E179+G179+I179+K179</f>
        <v>3.5</v>
      </c>
    </row>
    <row r="180" spans="1:13" x14ac:dyDescent="0.25">
      <c r="A180" s="2" t="s">
        <v>52</v>
      </c>
      <c r="B180" s="2">
        <v>30</v>
      </c>
      <c r="C180" s="2">
        <f t="shared" si="66"/>
        <v>3.75</v>
      </c>
      <c r="D180" s="2">
        <v>31</v>
      </c>
      <c r="E180" s="2">
        <f t="shared" si="67"/>
        <v>3.875</v>
      </c>
      <c r="G180" s="2">
        <f t="shared" si="68"/>
        <v>0</v>
      </c>
      <c r="L180" s="2">
        <f t="shared" si="69"/>
        <v>61</v>
      </c>
      <c r="M180" s="2">
        <f t="shared" si="70"/>
        <v>7.625</v>
      </c>
    </row>
    <row r="181" spans="1:13" x14ac:dyDescent="0.25">
      <c r="A181" s="2" t="s">
        <v>53</v>
      </c>
      <c r="C181" s="2">
        <f t="shared" si="66"/>
        <v>0</v>
      </c>
      <c r="D181" s="2">
        <v>31</v>
      </c>
      <c r="E181" s="2">
        <f t="shared" si="67"/>
        <v>3.875</v>
      </c>
      <c r="F181" s="2">
        <v>56</v>
      </c>
      <c r="G181" s="2">
        <f t="shared" si="68"/>
        <v>7</v>
      </c>
      <c r="L181" s="2">
        <f t="shared" si="69"/>
        <v>87</v>
      </c>
      <c r="M181" s="2">
        <f t="shared" si="70"/>
        <v>10.875</v>
      </c>
    </row>
    <row r="182" spans="1:13" x14ac:dyDescent="0.25">
      <c r="A182" s="2" t="s">
        <v>49</v>
      </c>
      <c r="C182" s="2">
        <f t="shared" si="66"/>
        <v>0</v>
      </c>
      <c r="E182" s="2">
        <f t="shared" si="67"/>
        <v>0</v>
      </c>
      <c r="G182" s="2">
        <f t="shared" si="68"/>
        <v>0</v>
      </c>
      <c r="L182" s="2">
        <f t="shared" si="69"/>
        <v>0</v>
      </c>
      <c r="M182" s="2">
        <f t="shared" si="70"/>
        <v>0</v>
      </c>
    </row>
    <row r="184" spans="1:13" x14ac:dyDescent="0.25">
      <c r="A184" s="2" t="s">
        <v>5</v>
      </c>
      <c r="B184" s="2">
        <f t="shared" ref="B184:G184" si="71">SUM(B179:B182)</f>
        <v>30</v>
      </c>
      <c r="C184" s="2">
        <f t="shared" si="71"/>
        <v>3.75</v>
      </c>
      <c r="D184" s="2">
        <f t="shared" si="71"/>
        <v>75.5</v>
      </c>
      <c r="E184" s="2">
        <f t="shared" si="71"/>
        <v>9.4375</v>
      </c>
      <c r="F184" s="2">
        <f t="shared" si="71"/>
        <v>70.5</v>
      </c>
      <c r="G184" s="2">
        <f t="shared" si="71"/>
        <v>8.8125</v>
      </c>
      <c r="H184" s="2">
        <f>SUM(H179:H181)</f>
        <v>0</v>
      </c>
      <c r="I184" s="2">
        <f>SUM(I179:I181)</f>
        <v>0</v>
      </c>
      <c r="J184" s="2">
        <f>SUM(J179:J181)</f>
        <v>0</v>
      </c>
      <c r="K184" s="2">
        <f>SUM(K179:K181)</f>
        <v>0</v>
      </c>
      <c r="L184" s="2">
        <f>B184+D184+F184+H184+J184</f>
        <v>176</v>
      </c>
      <c r="M184" s="2">
        <f>C184+E184+G184+I184+K184</f>
        <v>22</v>
      </c>
    </row>
    <row r="186" spans="1:13" x14ac:dyDescent="0.25">
      <c r="A186" s="2" t="s">
        <v>14</v>
      </c>
      <c r="B186" s="2">
        <f t="shared" ref="B186:M186" si="72">B184-B177</f>
        <v>14</v>
      </c>
      <c r="C186" s="2">
        <f t="shared" si="72"/>
        <v>1.75</v>
      </c>
      <c r="D186" s="2">
        <f t="shared" si="72"/>
        <v>-4.5</v>
      </c>
      <c r="E186" s="2">
        <f t="shared" si="72"/>
        <v>-0.5625</v>
      </c>
      <c r="F186" s="2">
        <f t="shared" si="72"/>
        <v>-9.5</v>
      </c>
      <c r="G186" s="2">
        <f t="shared" si="72"/>
        <v>-1.1875</v>
      </c>
      <c r="H186" s="2">
        <f t="shared" si="72"/>
        <v>0</v>
      </c>
      <c r="I186" s="2">
        <f t="shared" si="72"/>
        <v>0</v>
      </c>
      <c r="J186" s="2">
        <f t="shared" si="72"/>
        <v>0</v>
      </c>
      <c r="K186" s="2">
        <f t="shared" si="72"/>
        <v>0</v>
      </c>
      <c r="L186" s="2">
        <f t="shared" si="72"/>
        <v>0</v>
      </c>
      <c r="M186" s="2">
        <f t="shared" si="72"/>
        <v>0</v>
      </c>
    </row>
    <row r="189" spans="1:13" s="1" customFormat="1" x14ac:dyDescent="0.25">
      <c r="A189" s="1" t="s">
        <v>55</v>
      </c>
      <c r="C189" s="1" t="s">
        <v>9</v>
      </c>
      <c r="E189" s="1" t="s">
        <v>10</v>
      </c>
      <c r="G189" s="1" t="s">
        <v>25</v>
      </c>
    </row>
    <row r="190" spans="1:13" s="3" customFormat="1" x14ac:dyDescent="0.25">
      <c r="B190" s="3" t="s">
        <v>7</v>
      </c>
      <c r="C190" s="3" t="s">
        <v>8</v>
      </c>
      <c r="D190" s="3" t="s">
        <v>7</v>
      </c>
      <c r="E190" s="3" t="s">
        <v>8</v>
      </c>
      <c r="F190" s="3" t="s">
        <v>7</v>
      </c>
      <c r="G190" s="3" t="s">
        <v>8</v>
      </c>
      <c r="L190" s="3" t="s">
        <v>7</v>
      </c>
      <c r="M190" s="3" t="s">
        <v>8</v>
      </c>
    </row>
    <row r="191" spans="1:13" x14ac:dyDescent="0.25">
      <c r="A191" s="2" t="s">
        <v>27</v>
      </c>
      <c r="B191" s="2">
        <f>C191*8</f>
        <v>88</v>
      </c>
      <c r="C191" s="2">
        <v>11</v>
      </c>
      <c r="D191" s="2">
        <f>E191*8</f>
        <v>80</v>
      </c>
      <c r="E191" s="2">
        <v>10</v>
      </c>
      <c r="F191" s="2">
        <f>G191*8</f>
        <v>72</v>
      </c>
      <c r="G191" s="2">
        <v>9</v>
      </c>
      <c r="L191" s="2">
        <f>B191+D191+F191+H191+J191</f>
        <v>240</v>
      </c>
      <c r="M191" s="2">
        <f>C191+E191+G191+I191+K191</f>
        <v>30</v>
      </c>
    </row>
    <row r="193" spans="1:13" x14ac:dyDescent="0.25">
      <c r="A193" s="2" t="s">
        <v>16</v>
      </c>
      <c r="B193" s="2">
        <v>11.5</v>
      </c>
      <c r="C193" s="2">
        <f t="shared" ref="C193:C196" si="73">B193/8</f>
        <v>1.4375</v>
      </c>
      <c r="E193" s="2">
        <f t="shared" ref="E193:E196" si="74">D193/8</f>
        <v>0</v>
      </c>
      <c r="G193" s="2">
        <f t="shared" ref="G193:G196" si="75">F193/8</f>
        <v>0</v>
      </c>
      <c r="L193" s="2">
        <f t="shared" ref="L193:L196" si="76">B193+D193+F193+H193+J193</f>
        <v>11.5</v>
      </c>
      <c r="M193" s="2">
        <f t="shared" ref="M193:M196" si="77">C193+E193+G193+I193+K193</f>
        <v>1.4375</v>
      </c>
    </row>
    <row r="194" spans="1:13" x14ac:dyDescent="0.25">
      <c r="A194" s="2" t="s">
        <v>52</v>
      </c>
      <c r="B194" s="2">
        <v>23</v>
      </c>
      <c r="C194" s="2">
        <f t="shared" si="73"/>
        <v>2.875</v>
      </c>
      <c r="E194" s="2">
        <f t="shared" si="74"/>
        <v>0</v>
      </c>
      <c r="F194" s="2">
        <v>6</v>
      </c>
      <c r="G194" s="2">
        <f t="shared" si="75"/>
        <v>0.75</v>
      </c>
      <c r="L194" s="2">
        <f t="shared" si="76"/>
        <v>29</v>
      </c>
      <c r="M194" s="2">
        <f t="shared" si="77"/>
        <v>3.625</v>
      </c>
    </row>
    <row r="195" spans="1:13" x14ac:dyDescent="0.25">
      <c r="A195" s="2" t="s">
        <v>53</v>
      </c>
      <c r="B195" s="2">
        <v>72</v>
      </c>
      <c r="C195" s="2">
        <f t="shared" si="73"/>
        <v>9</v>
      </c>
      <c r="D195" s="2">
        <v>94</v>
      </c>
      <c r="E195" s="2">
        <f t="shared" si="74"/>
        <v>11.75</v>
      </c>
      <c r="F195" s="2">
        <v>33.5</v>
      </c>
      <c r="G195" s="2">
        <f t="shared" si="75"/>
        <v>4.1875</v>
      </c>
      <c r="L195" s="2">
        <f t="shared" si="76"/>
        <v>199.5</v>
      </c>
      <c r="M195" s="2">
        <f t="shared" si="77"/>
        <v>24.9375</v>
      </c>
    </row>
    <row r="196" spans="1:13" x14ac:dyDescent="0.25">
      <c r="A196" s="2" t="s">
        <v>49</v>
      </c>
      <c r="C196" s="2">
        <f t="shared" si="73"/>
        <v>0</v>
      </c>
      <c r="E196" s="2">
        <f t="shared" si="74"/>
        <v>0</v>
      </c>
      <c r="G196" s="2">
        <f t="shared" si="75"/>
        <v>0</v>
      </c>
      <c r="L196" s="2">
        <f t="shared" si="76"/>
        <v>0</v>
      </c>
      <c r="M196" s="2">
        <f t="shared" si="77"/>
        <v>0</v>
      </c>
    </row>
    <row r="198" spans="1:13" x14ac:dyDescent="0.25">
      <c r="A198" s="2" t="s">
        <v>5</v>
      </c>
      <c r="B198" s="2">
        <f t="shared" ref="B198:G198" si="78">SUM(B193:B196)</f>
        <v>106.5</v>
      </c>
      <c r="C198" s="2">
        <f t="shared" si="78"/>
        <v>13.3125</v>
      </c>
      <c r="D198" s="2">
        <f t="shared" si="78"/>
        <v>94</v>
      </c>
      <c r="E198" s="2">
        <f t="shared" si="78"/>
        <v>11.75</v>
      </c>
      <c r="F198" s="2">
        <f t="shared" si="78"/>
        <v>39.5</v>
      </c>
      <c r="G198" s="2">
        <f t="shared" si="78"/>
        <v>4.9375</v>
      </c>
      <c r="H198" s="2">
        <f>SUM(H193:H195)</f>
        <v>0</v>
      </c>
      <c r="I198" s="2">
        <f>SUM(I193:I195)</f>
        <v>0</v>
      </c>
      <c r="J198" s="2">
        <f>SUM(J193:J195)</f>
        <v>0</v>
      </c>
      <c r="K198" s="2">
        <f>SUM(K193:K195)</f>
        <v>0</v>
      </c>
      <c r="L198" s="2">
        <f>B198+D198+F198+H198+J198</f>
        <v>240</v>
      </c>
      <c r="M198" s="2">
        <f>C198+E198+G198+I198+K198</f>
        <v>30</v>
      </c>
    </row>
    <row r="200" spans="1:13" x14ac:dyDescent="0.25">
      <c r="A200" s="2" t="s">
        <v>14</v>
      </c>
      <c r="B200" s="2">
        <f t="shared" ref="B200:M200" si="79">B198-B191</f>
        <v>18.5</v>
      </c>
      <c r="C200" s="2">
        <f t="shared" si="79"/>
        <v>2.3125</v>
      </c>
      <c r="D200" s="2">
        <f t="shared" si="79"/>
        <v>14</v>
      </c>
      <c r="E200" s="2">
        <f t="shared" si="79"/>
        <v>1.75</v>
      </c>
      <c r="F200" s="2">
        <f t="shared" si="79"/>
        <v>-32.5</v>
      </c>
      <c r="G200" s="2">
        <f t="shared" si="79"/>
        <v>-4.0625</v>
      </c>
      <c r="H200" s="2">
        <f t="shared" si="79"/>
        <v>0</v>
      </c>
      <c r="I200" s="2">
        <f t="shared" si="79"/>
        <v>0</v>
      </c>
      <c r="J200" s="2">
        <f t="shared" si="79"/>
        <v>0</v>
      </c>
      <c r="K200" s="2">
        <f t="shared" si="79"/>
        <v>0</v>
      </c>
      <c r="L200" s="2">
        <f t="shared" si="79"/>
        <v>0</v>
      </c>
      <c r="M200" s="2">
        <f t="shared" si="79"/>
        <v>0</v>
      </c>
    </row>
    <row r="203" spans="1:13" s="1" customFormat="1" x14ac:dyDescent="0.25">
      <c r="A203" s="1" t="s">
        <v>56</v>
      </c>
      <c r="C203" s="1" t="s">
        <v>11</v>
      </c>
      <c r="E203" s="1" t="s">
        <v>12</v>
      </c>
      <c r="G203" s="1" t="s">
        <v>28</v>
      </c>
    </row>
    <row r="204" spans="1:13" s="3" customFormat="1" x14ac:dyDescent="0.25">
      <c r="B204" s="3" t="s">
        <v>7</v>
      </c>
      <c r="C204" s="3" t="s">
        <v>8</v>
      </c>
      <c r="D204" s="3" t="s">
        <v>7</v>
      </c>
      <c r="E204" s="3" t="s">
        <v>8</v>
      </c>
      <c r="F204" s="3" t="s">
        <v>7</v>
      </c>
      <c r="G204" s="3" t="s">
        <v>8</v>
      </c>
      <c r="L204" s="3" t="s">
        <v>7</v>
      </c>
      <c r="M204" s="3" t="s">
        <v>8</v>
      </c>
    </row>
    <row r="205" spans="1:13" x14ac:dyDescent="0.25">
      <c r="A205" s="2" t="s">
        <v>27</v>
      </c>
      <c r="B205" s="2">
        <f>C205*8</f>
        <v>88</v>
      </c>
      <c r="C205" s="2">
        <v>11</v>
      </c>
      <c r="D205" s="2">
        <f>E205*8</f>
        <v>88</v>
      </c>
      <c r="E205" s="2">
        <v>11</v>
      </c>
      <c r="F205" s="2">
        <f>G205*8</f>
        <v>88</v>
      </c>
      <c r="G205" s="2">
        <v>11</v>
      </c>
      <c r="L205" s="2">
        <f>B205+D205+F205+H205+J205</f>
        <v>264</v>
      </c>
      <c r="M205" s="2">
        <f>C205+E205+G205+I205+K205</f>
        <v>33</v>
      </c>
    </row>
    <row r="207" spans="1:13" x14ac:dyDescent="0.25">
      <c r="A207" s="2" t="s">
        <v>16</v>
      </c>
      <c r="C207" s="2">
        <f t="shared" ref="C207:C210" si="80">B207/8</f>
        <v>0</v>
      </c>
      <c r="D207" s="2">
        <v>46.5</v>
      </c>
      <c r="E207" s="2">
        <f t="shared" ref="E207:E210" si="81">D207/8</f>
        <v>5.8125</v>
      </c>
      <c r="F207" s="2">
        <v>43</v>
      </c>
      <c r="G207" s="2">
        <f t="shared" ref="G207:G210" si="82">F207/8</f>
        <v>5.375</v>
      </c>
      <c r="L207" s="2">
        <f t="shared" ref="L207:L210" si="83">B207+D207+F207+H207+J207</f>
        <v>89.5</v>
      </c>
      <c r="M207" s="2">
        <f t="shared" ref="M207:M210" si="84">C207+E207+G207+I207+K207</f>
        <v>11.1875</v>
      </c>
    </row>
    <row r="208" spans="1:13" x14ac:dyDescent="0.25">
      <c r="A208" s="2" t="s">
        <v>52</v>
      </c>
      <c r="C208" s="2">
        <f t="shared" si="80"/>
        <v>0</v>
      </c>
      <c r="E208" s="2">
        <f t="shared" si="81"/>
        <v>0</v>
      </c>
      <c r="G208" s="2">
        <f t="shared" si="82"/>
        <v>0</v>
      </c>
      <c r="L208" s="2">
        <f t="shared" si="83"/>
        <v>0</v>
      </c>
      <c r="M208" s="2">
        <f t="shared" si="84"/>
        <v>0</v>
      </c>
    </row>
    <row r="209" spans="1:13" x14ac:dyDescent="0.25">
      <c r="A209" s="2" t="s">
        <v>53</v>
      </c>
      <c r="B209" s="2">
        <v>106.5</v>
      </c>
      <c r="C209" s="2">
        <f t="shared" si="80"/>
        <v>13.3125</v>
      </c>
      <c r="D209" s="2">
        <v>46</v>
      </c>
      <c r="E209" s="2">
        <f t="shared" si="81"/>
        <v>5.75</v>
      </c>
      <c r="F209" s="2">
        <v>22</v>
      </c>
      <c r="G209" s="2">
        <f t="shared" si="82"/>
        <v>2.75</v>
      </c>
      <c r="L209" s="2">
        <f t="shared" si="83"/>
        <v>174.5</v>
      </c>
      <c r="M209" s="2">
        <f t="shared" si="84"/>
        <v>21.8125</v>
      </c>
    </row>
    <row r="210" spans="1:13" x14ac:dyDescent="0.25">
      <c r="A210" s="2" t="s">
        <v>49</v>
      </c>
      <c r="C210" s="2">
        <f t="shared" si="80"/>
        <v>0</v>
      </c>
      <c r="E210" s="2">
        <f t="shared" si="81"/>
        <v>0</v>
      </c>
      <c r="G210" s="2">
        <f t="shared" si="82"/>
        <v>0</v>
      </c>
      <c r="L210" s="2">
        <f t="shared" si="83"/>
        <v>0</v>
      </c>
      <c r="M210" s="2">
        <f t="shared" si="84"/>
        <v>0</v>
      </c>
    </row>
    <row r="212" spans="1:13" x14ac:dyDescent="0.25">
      <c r="A212" s="2" t="s">
        <v>5</v>
      </c>
      <c r="B212" s="2">
        <f t="shared" ref="B212:G212" si="85">SUM(B207:B210)</f>
        <v>106.5</v>
      </c>
      <c r="C212" s="2">
        <f t="shared" si="85"/>
        <v>13.3125</v>
      </c>
      <c r="D212" s="2">
        <f t="shared" si="85"/>
        <v>92.5</v>
      </c>
      <c r="E212" s="2">
        <f t="shared" si="85"/>
        <v>11.5625</v>
      </c>
      <c r="F212" s="2">
        <f t="shared" si="85"/>
        <v>65</v>
      </c>
      <c r="G212" s="2">
        <f t="shared" si="85"/>
        <v>8.125</v>
      </c>
      <c r="H212" s="2">
        <f>SUM(H207:H209)</f>
        <v>0</v>
      </c>
      <c r="I212" s="2">
        <f>SUM(I207:I209)</f>
        <v>0</v>
      </c>
      <c r="J212" s="2">
        <f>SUM(J207:J209)</f>
        <v>0</v>
      </c>
      <c r="K212" s="2">
        <f>SUM(K207:K209)</f>
        <v>0</v>
      </c>
      <c r="L212" s="2">
        <f>B212+D212+F212+H212+J212</f>
        <v>264</v>
      </c>
      <c r="M212" s="2">
        <f>C212+E212+G212+I212+K212</f>
        <v>33</v>
      </c>
    </row>
    <row r="214" spans="1:13" x14ac:dyDescent="0.25">
      <c r="A214" s="2" t="s">
        <v>14</v>
      </c>
      <c r="B214" s="2">
        <f t="shared" ref="B214:M214" si="86">B212-B205</f>
        <v>18.5</v>
      </c>
      <c r="C214" s="2">
        <f t="shared" si="86"/>
        <v>2.3125</v>
      </c>
      <c r="D214" s="2">
        <f t="shared" si="86"/>
        <v>4.5</v>
      </c>
      <c r="E214" s="2">
        <f t="shared" si="86"/>
        <v>0.5625</v>
      </c>
      <c r="F214" s="2">
        <f t="shared" si="86"/>
        <v>-23</v>
      </c>
      <c r="G214" s="2">
        <f t="shared" si="86"/>
        <v>-2.875</v>
      </c>
      <c r="H214" s="2">
        <f t="shared" si="86"/>
        <v>0</v>
      </c>
      <c r="I214" s="2">
        <f t="shared" si="86"/>
        <v>0</v>
      </c>
      <c r="J214" s="2">
        <f t="shared" si="86"/>
        <v>0</v>
      </c>
      <c r="K214" s="2">
        <f t="shared" si="86"/>
        <v>0</v>
      </c>
      <c r="L214" s="2">
        <f t="shared" si="86"/>
        <v>0</v>
      </c>
      <c r="M214" s="2">
        <f t="shared" si="86"/>
        <v>0</v>
      </c>
    </row>
    <row r="217" spans="1:13" s="6" customFormat="1" x14ac:dyDescent="0.25">
      <c r="A217" s="6" t="s">
        <v>57</v>
      </c>
      <c r="C217" s="6" t="s">
        <v>18</v>
      </c>
      <c r="E217" s="6" t="s">
        <v>19</v>
      </c>
      <c r="G217" s="6" t="s">
        <v>21</v>
      </c>
    </row>
    <row r="218" spans="1:13" s="3" customFormat="1" x14ac:dyDescent="0.25">
      <c r="B218" s="3" t="s">
        <v>7</v>
      </c>
      <c r="C218" s="3" t="s">
        <v>8</v>
      </c>
      <c r="D218" s="3" t="s">
        <v>7</v>
      </c>
      <c r="E218" s="3" t="s">
        <v>8</v>
      </c>
      <c r="F218" s="3" t="s">
        <v>7</v>
      </c>
      <c r="G218" s="3" t="s">
        <v>8</v>
      </c>
      <c r="L218" s="3" t="s">
        <v>7</v>
      </c>
      <c r="M218" s="3" t="s">
        <v>8</v>
      </c>
    </row>
    <row r="219" spans="1:13" x14ac:dyDescent="0.25">
      <c r="A219" s="2" t="s">
        <v>27</v>
      </c>
      <c r="B219" s="2">
        <f>C219*8</f>
        <v>88</v>
      </c>
      <c r="C219" s="2">
        <v>11</v>
      </c>
      <c r="D219" s="2">
        <f>E219*8</f>
        <v>88</v>
      </c>
      <c r="E219" s="2">
        <v>11</v>
      </c>
      <c r="F219" s="2">
        <f>G219*8</f>
        <v>88</v>
      </c>
      <c r="G219" s="2">
        <v>11</v>
      </c>
      <c r="L219" s="2">
        <f>B219+D219+F219+H219+J219</f>
        <v>264</v>
      </c>
      <c r="M219" s="2">
        <f>C219+E219+G219+I219+K219</f>
        <v>33</v>
      </c>
    </row>
    <row r="221" spans="1:13" x14ac:dyDescent="0.25">
      <c r="A221" s="2" t="s">
        <v>16</v>
      </c>
      <c r="B221" s="2">
        <v>7.5</v>
      </c>
      <c r="C221" s="2">
        <f t="shared" ref="C221:C224" si="87">B221/8</f>
        <v>0.9375</v>
      </c>
      <c r="D221" s="2">
        <v>11</v>
      </c>
      <c r="E221" s="2">
        <f t="shared" ref="E221:E224" si="88">D221/8</f>
        <v>1.375</v>
      </c>
      <c r="F221" s="2">
        <v>0</v>
      </c>
      <c r="G221" s="2">
        <f t="shared" ref="G221:G224" si="89">F221/8</f>
        <v>0</v>
      </c>
      <c r="L221" s="2">
        <f t="shared" ref="L221:L224" si="90">B221+D221+F221+H221+J221</f>
        <v>18.5</v>
      </c>
      <c r="M221" s="2">
        <f t="shared" ref="M221:M224" si="91">C221+E221+G221+I221+K221</f>
        <v>2.3125</v>
      </c>
    </row>
    <row r="222" spans="1:13" x14ac:dyDescent="0.25">
      <c r="A222" s="2" t="s">
        <v>52</v>
      </c>
      <c r="C222" s="2">
        <f t="shared" si="87"/>
        <v>0</v>
      </c>
      <c r="E222" s="2">
        <f t="shared" si="88"/>
        <v>0</v>
      </c>
      <c r="G222" s="2">
        <f t="shared" si="89"/>
        <v>0</v>
      </c>
      <c r="L222" s="2">
        <f t="shared" si="90"/>
        <v>0</v>
      </c>
      <c r="M222" s="2">
        <f t="shared" si="91"/>
        <v>0</v>
      </c>
    </row>
    <row r="223" spans="1:13" x14ac:dyDescent="0.25">
      <c r="A223" s="2" t="s">
        <v>53</v>
      </c>
      <c r="B223" s="2">
        <v>45.5</v>
      </c>
      <c r="C223" s="2">
        <f t="shared" si="87"/>
        <v>5.6875</v>
      </c>
      <c r="D223" s="2">
        <v>48.5</v>
      </c>
      <c r="E223" s="2">
        <f t="shared" si="88"/>
        <v>6.0625</v>
      </c>
      <c r="F223" s="2">
        <v>145</v>
      </c>
      <c r="G223" s="2">
        <f t="shared" si="89"/>
        <v>18.125</v>
      </c>
      <c r="L223" s="2">
        <f t="shared" si="90"/>
        <v>239</v>
      </c>
      <c r="M223" s="2">
        <f t="shared" si="91"/>
        <v>29.875</v>
      </c>
    </row>
    <row r="224" spans="1:13" x14ac:dyDescent="0.25">
      <c r="A224" s="2" t="s">
        <v>49</v>
      </c>
      <c r="C224" s="2">
        <f t="shared" si="87"/>
        <v>0</v>
      </c>
      <c r="E224" s="2">
        <f t="shared" si="88"/>
        <v>0</v>
      </c>
      <c r="G224" s="2">
        <f t="shared" si="89"/>
        <v>0</v>
      </c>
      <c r="L224" s="2">
        <f t="shared" si="90"/>
        <v>0</v>
      </c>
      <c r="M224" s="2">
        <f t="shared" si="91"/>
        <v>0</v>
      </c>
    </row>
    <row r="226" spans="1:13" x14ac:dyDescent="0.25">
      <c r="A226" s="2" t="s">
        <v>5</v>
      </c>
      <c r="B226" s="2">
        <f t="shared" ref="B226:G226" si="92">SUM(B221:B224)</f>
        <v>53</v>
      </c>
      <c r="C226" s="2">
        <f t="shared" si="92"/>
        <v>6.625</v>
      </c>
      <c r="D226" s="2">
        <f t="shared" si="92"/>
        <v>59.5</v>
      </c>
      <c r="E226" s="2">
        <f t="shared" si="92"/>
        <v>7.4375</v>
      </c>
      <c r="F226" s="2">
        <f t="shared" si="92"/>
        <v>145</v>
      </c>
      <c r="G226" s="2">
        <f t="shared" si="92"/>
        <v>18.125</v>
      </c>
      <c r="H226" s="2">
        <f>SUM(H221:H223)</f>
        <v>0</v>
      </c>
      <c r="I226" s="2">
        <f>SUM(I221:I223)</f>
        <v>0</v>
      </c>
      <c r="J226" s="2">
        <f>SUM(J221:J223)</f>
        <v>0</v>
      </c>
      <c r="K226" s="2">
        <f>SUM(K221:K223)</f>
        <v>0</v>
      </c>
      <c r="L226" s="2">
        <f>B226+D226+F226+H226+J226</f>
        <v>257.5</v>
      </c>
      <c r="M226" s="2">
        <f>C226+E226+G226+I226+K226</f>
        <v>32.1875</v>
      </c>
    </row>
    <row r="228" spans="1:13" x14ac:dyDescent="0.25">
      <c r="A228" s="2" t="s">
        <v>14</v>
      </c>
      <c r="B228" s="2">
        <f t="shared" ref="B228:M228" si="93">B226-B219</f>
        <v>-35</v>
      </c>
      <c r="C228" s="2">
        <f t="shared" si="93"/>
        <v>-4.375</v>
      </c>
      <c r="D228" s="2">
        <f t="shared" si="93"/>
        <v>-28.5</v>
      </c>
      <c r="E228" s="2">
        <f t="shared" si="93"/>
        <v>-3.5625</v>
      </c>
      <c r="F228" s="2">
        <f t="shared" si="93"/>
        <v>57</v>
      </c>
      <c r="G228" s="2">
        <f t="shared" si="93"/>
        <v>7.125</v>
      </c>
      <c r="H228" s="2">
        <f t="shared" si="93"/>
        <v>0</v>
      </c>
      <c r="I228" s="2">
        <f t="shared" si="93"/>
        <v>0</v>
      </c>
      <c r="J228" s="2">
        <f t="shared" si="93"/>
        <v>0</v>
      </c>
      <c r="K228" s="2">
        <f t="shared" si="93"/>
        <v>0</v>
      </c>
      <c r="L228" s="2">
        <f t="shared" si="93"/>
        <v>-6.5</v>
      </c>
      <c r="M228" s="2">
        <f t="shared" si="93"/>
        <v>-0.8125</v>
      </c>
    </row>
    <row r="230" spans="1:13" s="6" customFormat="1" x14ac:dyDescent="0.25">
      <c r="A230" s="6" t="s">
        <v>58</v>
      </c>
      <c r="C230" s="6" t="s">
        <v>0</v>
      </c>
    </row>
    <row r="231" spans="1:13" s="3" customFormat="1" x14ac:dyDescent="0.25">
      <c r="B231" s="3" t="s">
        <v>7</v>
      </c>
      <c r="C231" s="3" t="s">
        <v>8</v>
      </c>
      <c r="L231" s="3" t="s">
        <v>7</v>
      </c>
      <c r="M231" s="3" t="s">
        <v>8</v>
      </c>
    </row>
    <row r="232" spans="1:13" x14ac:dyDescent="0.25">
      <c r="A232" s="2" t="s">
        <v>27</v>
      </c>
      <c r="B232" s="2">
        <f>C232*8</f>
        <v>72</v>
      </c>
      <c r="C232" s="2">
        <v>9</v>
      </c>
      <c r="L232" s="2">
        <f>B232+D232+F232+H232+J232</f>
        <v>72</v>
      </c>
      <c r="M232" s="2">
        <f>C232+E232+G232+I232+K232</f>
        <v>9</v>
      </c>
    </row>
    <row r="234" spans="1:13" x14ac:dyDescent="0.25">
      <c r="A234" s="2" t="s">
        <v>16</v>
      </c>
      <c r="C234" s="2">
        <f t="shared" ref="C234:C237" si="94">B234/8</f>
        <v>0</v>
      </c>
      <c r="L234" s="2">
        <f t="shared" ref="L234:L237" si="95">B234+D234+F234+H234+J234</f>
        <v>0</v>
      </c>
      <c r="M234" s="2">
        <f t="shared" ref="M234:M237" si="96">C234+E234+G234+I234+K234</f>
        <v>0</v>
      </c>
    </row>
    <row r="235" spans="1:13" x14ac:dyDescent="0.25">
      <c r="A235" s="2" t="s">
        <v>52</v>
      </c>
      <c r="C235" s="2">
        <f t="shared" si="94"/>
        <v>0</v>
      </c>
      <c r="L235" s="2">
        <f t="shared" si="95"/>
        <v>0</v>
      </c>
      <c r="M235" s="2">
        <f t="shared" si="96"/>
        <v>0</v>
      </c>
    </row>
    <row r="236" spans="1:13" x14ac:dyDescent="0.25">
      <c r="A236" s="2" t="s">
        <v>53</v>
      </c>
      <c r="B236" s="2">
        <v>72</v>
      </c>
      <c r="C236" s="2">
        <f t="shared" si="94"/>
        <v>9</v>
      </c>
      <c r="L236" s="2">
        <f t="shared" si="95"/>
        <v>72</v>
      </c>
      <c r="M236" s="2">
        <f t="shared" si="96"/>
        <v>9</v>
      </c>
    </row>
    <row r="237" spans="1:13" x14ac:dyDescent="0.25">
      <c r="A237" s="2" t="s">
        <v>49</v>
      </c>
      <c r="C237" s="2">
        <f t="shared" si="94"/>
        <v>0</v>
      </c>
      <c r="L237" s="2">
        <f t="shared" si="95"/>
        <v>0</v>
      </c>
      <c r="M237" s="2">
        <f t="shared" si="96"/>
        <v>0</v>
      </c>
    </row>
    <row r="239" spans="1:13" x14ac:dyDescent="0.25">
      <c r="A239" s="2" t="s">
        <v>5</v>
      </c>
      <c r="B239" s="2">
        <f t="shared" ref="B239:G239" si="97">SUM(B234:B237)</f>
        <v>72</v>
      </c>
      <c r="C239" s="2">
        <f t="shared" si="97"/>
        <v>9</v>
      </c>
      <c r="D239" s="2">
        <f t="shared" si="97"/>
        <v>0</v>
      </c>
      <c r="E239" s="2">
        <f t="shared" si="97"/>
        <v>0</v>
      </c>
      <c r="F239" s="2">
        <f t="shared" si="97"/>
        <v>0</v>
      </c>
      <c r="G239" s="2">
        <f t="shared" si="97"/>
        <v>0</v>
      </c>
      <c r="H239" s="2">
        <f>SUM(H234:H237)</f>
        <v>0</v>
      </c>
      <c r="I239" s="2">
        <f>SUM(I234:I237)</f>
        <v>0</v>
      </c>
      <c r="J239" s="2">
        <f>SUM(J234:J237)</f>
        <v>0</v>
      </c>
      <c r="K239" s="2">
        <f>SUM(K234:K237)</f>
        <v>0</v>
      </c>
      <c r="L239" s="2">
        <f>B239+D239+F239+H239+J239</f>
        <v>72</v>
      </c>
      <c r="M239" s="2">
        <f>C239+E239+G239+I239+K239</f>
        <v>9</v>
      </c>
    </row>
    <row r="241" spans="1:13" x14ac:dyDescent="0.25">
      <c r="A241" s="2" t="s">
        <v>14</v>
      </c>
      <c r="B241" s="2">
        <f t="shared" ref="B241:M241" si="98">B239-B232</f>
        <v>0</v>
      </c>
      <c r="C241" s="2">
        <f t="shared" si="98"/>
        <v>0</v>
      </c>
      <c r="D241" s="2">
        <f t="shared" si="98"/>
        <v>0</v>
      </c>
      <c r="E241" s="2">
        <f t="shared" si="98"/>
        <v>0</v>
      </c>
      <c r="F241" s="2">
        <f t="shared" si="98"/>
        <v>0</v>
      </c>
      <c r="G241" s="2">
        <f t="shared" si="98"/>
        <v>0</v>
      </c>
      <c r="H241" s="2">
        <f t="shared" si="98"/>
        <v>0</v>
      </c>
      <c r="I241" s="2">
        <f t="shared" si="98"/>
        <v>0</v>
      </c>
      <c r="J241" s="2">
        <f t="shared" si="98"/>
        <v>0</v>
      </c>
      <c r="K241" s="2">
        <f t="shared" si="98"/>
        <v>0</v>
      </c>
      <c r="L241" s="2">
        <f t="shared" si="98"/>
        <v>0</v>
      </c>
      <c r="M241" s="2">
        <f t="shared" si="98"/>
        <v>0</v>
      </c>
    </row>
    <row r="243" spans="1:13" s="6" customFormat="1" x14ac:dyDescent="0.25">
      <c r="A243" s="6" t="s">
        <v>59</v>
      </c>
      <c r="E243" s="6" t="s">
        <v>1</v>
      </c>
      <c r="G243" s="6" t="s">
        <v>2</v>
      </c>
    </row>
    <row r="244" spans="1:13" s="3" customFormat="1" x14ac:dyDescent="0.25">
      <c r="D244" s="3" t="s">
        <v>7</v>
      </c>
      <c r="E244" s="3" t="s">
        <v>8</v>
      </c>
      <c r="F244" s="3" t="s">
        <v>7</v>
      </c>
      <c r="G244" s="3" t="s">
        <v>8</v>
      </c>
      <c r="L244" s="3" t="s">
        <v>7</v>
      </c>
      <c r="M244" s="3" t="s">
        <v>8</v>
      </c>
    </row>
    <row r="245" spans="1:13" x14ac:dyDescent="0.25">
      <c r="A245" s="2" t="s">
        <v>27</v>
      </c>
      <c r="D245" s="2">
        <f>E245*8</f>
        <v>16</v>
      </c>
      <c r="E245" s="2">
        <v>2</v>
      </c>
      <c r="F245" s="2">
        <f>G245*8</f>
        <v>80</v>
      </c>
      <c r="G245" s="2">
        <v>10</v>
      </c>
      <c r="L245" s="2">
        <f>B245+D245+F245+H245+J245</f>
        <v>96</v>
      </c>
      <c r="M245" s="2">
        <f>C245+E245+G245+I245+K245</f>
        <v>12</v>
      </c>
    </row>
    <row r="247" spans="1:13" x14ac:dyDescent="0.25">
      <c r="A247" s="2" t="s">
        <v>16</v>
      </c>
      <c r="C247" s="2">
        <f t="shared" ref="C247:C250" si="99">B247/8</f>
        <v>0</v>
      </c>
      <c r="E247" s="2">
        <f t="shared" ref="E247:E250" si="100">D247/8</f>
        <v>0</v>
      </c>
      <c r="F247" s="2">
        <v>5</v>
      </c>
      <c r="G247" s="2">
        <f t="shared" ref="G247:G250" si="101">F247/8</f>
        <v>0.625</v>
      </c>
      <c r="L247" s="2">
        <f t="shared" ref="L247:L250" si="102">B247+D247+F247+H247+J247</f>
        <v>5</v>
      </c>
      <c r="M247" s="2">
        <f t="shared" ref="M247:M250" si="103">C247+E247+G247+I247+K247</f>
        <v>0.625</v>
      </c>
    </row>
    <row r="248" spans="1:13" x14ac:dyDescent="0.25">
      <c r="A248" s="2" t="s">
        <v>52</v>
      </c>
      <c r="C248" s="2">
        <f t="shared" si="99"/>
        <v>0</v>
      </c>
      <c r="E248" s="2">
        <f t="shared" si="100"/>
        <v>0</v>
      </c>
      <c r="G248" s="2">
        <f t="shared" si="101"/>
        <v>0</v>
      </c>
      <c r="L248" s="2">
        <f t="shared" si="102"/>
        <v>0</v>
      </c>
      <c r="M248" s="2">
        <f t="shared" si="103"/>
        <v>0</v>
      </c>
    </row>
    <row r="249" spans="1:13" x14ac:dyDescent="0.25">
      <c r="A249" s="2" t="s">
        <v>61</v>
      </c>
      <c r="C249" s="2">
        <f t="shared" si="99"/>
        <v>0</v>
      </c>
      <c r="D249" s="2">
        <v>10</v>
      </c>
      <c r="E249" s="2">
        <f t="shared" si="100"/>
        <v>1.25</v>
      </c>
      <c r="F249" s="2">
        <v>81</v>
      </c>
      <c r="G249" s="2">
        <f t="shared" si="101"/>
        <v>10.125</v>
      </c>
      <c r="L249" s="2">
        <f t="shared" si="102"/>
        <v>91</v>
      </c>
      <c r="M249" s="2">
        <f t="shared" si="103"/>
        <v>11.375</v>
      </c>
    </row>
    <row r="250" spans="1:13" x14ac:dyDescent="0.25">
      <c r="A250" s="2" t="s">
        <v>49</v>
      </c>
      <c r="C250" s="2">
        <f t="shared" si="99"/>
        <v>0</v>
      </c>
      <c r="E250" s="2">
        <f t="shared" si="100"/>
        <v>0</v>
      </c>
      <c r="G250" s="2">
        <f t="shared" si="101"/>
        <v>0</v>
      </c>
      <c r="L250" s="2">
        <f t="shared" si="102"/>
        <v>0</v>
      </c>
      <c r="M250" s="2">
        <f t="shared" si="103"/>
        <v>0</v>
      </c>
    </row>
    <row r="252" spans="1:13" x14ac:dyDescent="0.25">
      <c r="A252" s="2" t="s">
        <v>5</v>
      </c>
      <c r="B252" s="2">
        <f t="shared" ref="B252:G252" si="104">SUM(B247:B250)</f>
        <v>0</v>
      </c>
      <c r="C252" s="2">
        <f t="shared" si="104"/>
        <v>0</v>
      </c>
      <c r="D252" s="2">
        <f t="shared" si="104"/>
        <v>10</v>
      </c>
      <c r="E252" s="2">
        <f t="shared" si="104"/>
        <v>1.25</v>
      </c>
      <c r="F252" s="2">
        <f t="shared" si="104"/>
        <v>86</v>
      </c>
      <c r="G252" s="2">
        <f t="shared" si="104"/>
        <v>10.75</v>
      </c>
      <c r="H252" s="2">
        <f>SUM(H247:H250)</f>
        <v>0</v>
      </c>
      <c r="I252" s="2">
        <f>SUM(I247:I250)</f>
        <v>0</v>
      </c>
      <c r="J252" s="2">
        <f>SUM(J247:J250)</f>
        <v>0</v>
      </c>
      <c r="K252" s="2">
        <f>SUM(K247:K250)</f>
        <v>0</v>
      </c>
      <c r="L252" s="2">
        <f>B252+D252+F252+H252+J252</f>
        <v>96</v>
      </c>
      <c r="M252" s="2">
        <f>C252+E252+G252+I252+K252</f>
        <v>12</v>
      </c>
    </row>
    <row r="254" spans="1:13" x14ac:dyDescent="0.25">
      <c r="A254" s="2" t="s">
        <v>14</v>
      </c>
      <c r="B254" s="2">
        <f t="shared" ref="B254:M254" si="105">B252-B245</f>
        <v>0</v>
      </c>
      <c r="C254" s="2">
        <f t="shared" si="105"/>
        <v>0</v>
      </c>
      <c r="D254" s="2">
        <f t="shared" si="105"/>
        <v>-6</v>
      </c>
      <c r="E254" s="2">
        <f t="shared" si="105"/>
        <v>-0.75</v>
      </c>
      <c r="F254" s="2">
        <f t="shared" si="105"/>
        <v>6</v>
      </c>
      <c r="G254" s="2">
        <f t="shared" si="105"/>
        <v>0.75</v>
      </c>
      <c r="H254" s="2">
        <f t="shared" si="105"/>
        <v>0</v>
      </c>
      <c r="I254" s="2">
        <f t="shared" si="105"/>
        <v>0</v>
      </c>
      <c r="J254" s="2">
        <f t="shared" si="105"/>
        <v>0</v>
      </c>
      <c r="K254" s="2">
        <f t="shared" si="105"/>
        <v>0</v>
      </c>
      <c r="L254" s="2">
        <f t="shared" si="105"/>
        <v>0</v>
      </c>
      <c r="M254" s="2">
        <f t="shared" si="105"/>
        <v>0</v>
      </c>
    </row>
    <row r="256" spans="1:13" s="6" customFormat="1" x14ac:dyDescent="0.25">
      <c r="A256" s="6" t="s">
        <v>60</v>
      </c>
      <c r="C256" s="6" t="s">
        <v>9</v>
      </c>
      <c r="E256" s="6" t="s">
        <v>10</v>
      </c>
      <c r="G256" s="6" t="s">
        <v>25</v>
      </c>
    </row>
    <row r="257" spans="1:13" s="3" customFormat="1" x14ac:dyDescent="0.25">
      <c r="D257" s="3" t="s">
        <v>7</v>
      </c>
      <c r="E257" s="3" t="s">
        <v>8</v>
      </c>
      <c r="F257" s="3" t="s">
        <v>7</v>
      </c>
      <c r="G257" s="3" t="s">
        <v>8</v>
      </c>
      <c r="L257" s="3" t="s">
        <v>7</v>
      </c>
      <c r="M257" s="3" t="s">
        <v>8</v>
      </c>
    </row>
    <row r="258" spans="1:13" x14ac:dyDescent="0.25">
      <c r="A258" s="2" t="s">
        <v>27</v>
      </c>
      <c r="B258" s="2">
        <f>C258*8</f>
        <v>80</v>
      </c>
      <c r="C258" s="2">
        <v>10</v>
      </c>
      <c r="D258" s="2">
        <f>E258*8</f>
        <v>48</v>
      </c>
      <c r="E258" s="2">
        <v>6</v>
      </c>
      <c r="F258" s="2">
        <f>G258*8</f>
        <v>64</v>
      </c>
      <c r="G258" s="2">
        <v>8</v>
      </c>
      <c r="L258" s="2">
        <f>B258+D258+F258+H258+J258</f>
        <v>192</v>
      </c>
      <c r="M258" s="2">
        <f>C258+E258+G258+I258+K258</f>
        <v>24</v>
      </c>
    </row>
    <row r="260" spans="1:13" x14ac:dyDescent="0.25">
      <c r="A260" s="2" t="s">
        <v>16</v>
      </c>
      <c r="C260" s="2">
        <f t="shared" ref="C260:C263" si="106">B260/8</f>
        <v>0</v>
      </c>
      <c r="E260" s="2">
        <f t="shared" ref="E260:E263" si="107">D260/8</f>
        <v>0</v>
      </c>
      <c r="F260" s="2">
        <v>9</v>
      </c>
      <c r="G260" s="2">
        <f t="shared" ref="G260:G263" si="108">F260/8</f>
        <v>1.125</v>
      </c>
      <c r="L260" s="2">
        <f t="shared" ref="L260:L263" si="109">B260+D260+F260+H260+J260</f>
        <v>9</v>
      </c>
      <c r="M260" s="2">
        <f t="shared" ref="M260:M263" si="110">C260+E260+G260+I260+K260</f>
        <v>1.125</v>
      </c>
    </row>
    <row r="261" spans="1:13" x14ac:dyDescent="0.25">
      <c r="A261" s="2" t="s">
        <v>52</v>
      </c>
      <c r="C261" s="2">
        <f t="shared" si="106"/>
        <v>0</v>
      </c>
      <c r="E261" s="2">
        <f t="shared" si="107"/>
        <v>0</v>
      </c>
      <c r="G261" s="2">
        <f t="shared" si="108"/>
        <v>0</v>
      </c>
      <c r="L261" s="2">
        <f t="shared" si="109"/>
        <v>0</v>
      </c>
      <c r="M261" s="2">
        <f t="shared" si="110"/>
        <v>0</v>
      </c>
    </row>
    <row r="262" spans="1:13" x14ac:dyDescent="0.25">
      <c r="A262" s="2" t="s">
        <v>61</v>
      </c>
      <c r="B262" s="2">
        <v>80</v>
      </c>
      <c r="C262" s="2">
        <f t="shared" si="106"/>
        <v>10</v>
      </c>
      <c r="D262" s="2">
        <v>48</v>
      </c>
      <c r="E262" s="2">
        <f t="shared" si="107"/>
        <v>6</v>
      </c>
      <c r="F262" s="2">
        <v>55</v>
      </c>
      <c r="G262" s="2">
        <f t="shared" si="108"/>
        <v>6.875</v>
      </c>
      <c r="L262" s="2">
        <f t="shared" si="109"/>
        <v>183</v>
      </c>
      <c r="M262" s="2">
        <f t="shared" si="110"/>
        <v>22.875</v>
      </c>
    </row>
    <row r="263" spans="1:13" x14ac:dyDescent="0.25">
      <c r="A263" s="2" t="s">
        <v>49</v>
      </c>
      <c r="C263" s="2">
        <f t="shared" si="106"/>
        <v>0</v>
      </c>
      <c r="E263" s="2">
        <f t="shared" si="107"/>
        <v>0</v>
      </c>
      <c r="G263" s="2">
        <f t="shared" si="108"/>
        <v>0</v>
      </c>
      <c r="L263" s="2">
        <f t="shared" si="109"/>
        <v>0</v>
      </c>
      <c r="M263" s="2">
        <f t="shared" si="110"/>
        <v>0</v>
      </c>
    </row>
    <row r="265" spans="1:13" x14ac:dyDescent="0.25">
      <c r="A265" s="2" t="s">
        <v>5</v>
      </c>
      <c r="B265" s="2">
        <f t="shared" ref="B265:G265" si="111">SUM(B260:B263)</f>
        <v>80</v>
      </c>
      <c r="C265" s="2">
        <f t="shared" si="111"/>
        <v>10</v>
      </c>
      <c r="D265" s="2">
        <f t="shared" si="111"/>
        <v>48</v>
      </c>
      <c r="E265" s="2">
        <f t="shared" si="111"/>
        <v>6</v>
      </c>
      <c r="F265" s="2">
        <f t="shared" si="111"/>
        <v>64</v>
      </c>
      <c r="G265" s="2">
        <f t="shared" si="111"/>
        <v>8</v>
      </c>
      <c r="H265" s="2">
        <f>SUM(H260:H263)</f>
        <v>0</v>
      </c>
      <c r="I265" s="2">
        <f>SUM(I260:I263)</f>
        <v>0</v>
      </c>
      <c r="J265" s="2">
        <f>SUM(J260:J263)</f>
        <v>0</v>
      </c>
      <c r="K265" s="2">
        <f>SUM(K260:K263)</f>
        <v>0</v>
      </c>
      <c r="L265" s="2">
        <f>B265+D265+F265+H265+J265</f>
        <v>192</v>
      </c>
      <c r="M265" s="2">
        <f>C265+E265+G265+I265+K265</f>
        <v>24</v>
      </c>
    </row>
    <row r="267" spans="1:13" x14ac:dyDescent="0.25">
      <c r="A267" s="2" t="s">
        <v>14</v>
      </c>
      <c r="B267" s="2">
        <f t="shared" ref="B267:M267" si="112">B265-B258</f>
        <v>0</v>
      </c>
      <c r="C267" s="2">
        <f t="shared" si="112"/>
        <v>0</v>
      </c>
      <c r="D267" s="2">
        <f t="shared" si="112"/>
        <v>0</v>
      </c>
      <c r="E267" s="2">
        <f t="shared" si="112"/>
        <v>0</v>
      </c>
      <c r="F267" s="2">
        <f t="shared" si="112"/>
        <v>0</v>
      </c>
      <c r="G267" s="2">
        <f t="shared" si="112"/>
        <v>0</v>
      </c>
      <c r="H267" s="2">
        <f t="shared" si="112"/>
        <v>0</v>
      </c>
      <c r="I267" s="2">
        <f t="shared" si="112"/>
        <v>0</v>
      </c>
      <c r="J267" s="2">
        <f t="shared" si="112"/>
        <v>0</v>
      </c>
      <c r="K267" s="2">
        <f t="shared" si="112"/>
        <v>0</v>
      </c>
      <c r="L267" s="2">
        <f t="shared" si="112"/>
        <v>0</v>
      </c>
      <c r="M267" s="2">
        <f t="shared" si="112"/>
        <v>0</v>
      </c>
    </row>
    <row r="269" spans="1:13" s="6" customFormat="1" x14ac:dyDescent="0.25">
      <c r="A269" s="6" t="s">
        <v>62</v>
      </c>
      <c r="C269" s="6" t="s">
        <v>11</v>
      </c>
      <c r="E269" s="6" t="s">
        <v>12</v>
      </c>
      <c r="G269" s="6" t="s">
        <v>28</v>
      </c>
    </row>
    <row r="270" spans="1:13" s="3" customFormat="1" x14ac:dyDescent="0.25">
      <c r="D270" s="3" t="s">
        <v>7</v>
      </c>
      <c r="E270" s="3" t="s">
        <v>8</v>
      </c>
      <c r="F270" s="3" t="s">
        <v>7</v>
      </c>
      <c r="G270" s="3" t="s">
        <v>8</v>
      </c>
      <c r="L270" s="3" t="s">
        <v>7</v>
      </c>
      <c r="M270" s="3" t="s">
        <v>8</v>
      </c>
    </row>
    <row r="271" spans="1:13" x14ac:dyDescent="0.25">
      <c r="A271" s="2" t="s">
        <v>27</v>
      </c>
      <c r="B271" s="2">
        <f>C271*8</f>
        <v>64</v>
      </c>
      <c r="C271" s="2">
        <v>8</v>
      </c>
      <c r="D271" s="2">
        <f>E271*8</f>
        <v>64</v>
      </c>
      <c r="E271" s="2">
        <v>8</v>
      </c>
      <c r="F271" s="2">
        <f>G271*8</f>
        <v>96</v>
      </c>
      <c r="G271" s="2">
        <v>12</v>
      </c>
      <c r="L271" s="2">
        <f>B271+D271+F271+H271+J271</f>
        <v>224</v>
      </c>
      <c r="M271" s="2">
        <f>C271+E271+G271+I271+K271</f>
        <v>28</v>
      </c>
    </row>
    <row r="273" spans="1:13" x14ac:dyDescent="0.25">
      <c r="A273" s="2" t="s">
        <v>16</v>
      </c>
      <c r="B273" s="2">
        <v>10.5</v>
      </c>
      <c r="C273" s="2">
        <f t="shared" ref="C273:C276" si="113">B273/8</f>
        <v>1.3125</v>
      </c>
      <c r="D273" s="2">
        <v>33</v>
      </c>
      <c r="E273" s="2">
        <f t="shared" ref="E273:E276" si="114">D273/8</f>
        <v>4.125</v>
      </c>
      <c r="F273" s="2">
        <v>7</v>
      </c>
      <c r="G273" s="2">
        <f t="shared" ref="G273:G276" si="115">F273/8</f>
        <v>0.875</v>
      </c>
      <c r="L273" s="2">
        <f t="shared" ref="L273:L276" si="116">B273+D273+F273+H273+J273</f>
        <v>50.5</v>
      </c>
      <c r="M273" s="2">
        <f t="shared" ref="M273:M276" si="117">C273+E273+G273+I273+K273</f>
        <v>6.3125</v>
      </c>
    </row>
    <row r="274" spans="1:13" x14ac:dyDescent="0.25">
      <c r="A274" s="2" t="s">
        <v>52</v>
      </c>
      <c r="C274" s="2">
        <f t="shared" si="113"/>
        <v>0</v>
      </c>
      <c r="E274" s="2">
        <f t="shared" si="114"/>
        <v>0</v>
      </c>
      <c r="G274" s="2">
        <f t="shared" si="115"/>
        <v>0</v>
      </c>
      <c r="L274" s="2">
        <f t="shared" si="116"/>
        <v>0</v>
      </c>
      <c r="M274" s="2">
        <f t="shared" si="117"/>
        <v>0</v>
      </c>
    </row>
    <row r="275" spans="1:13" x14ac:dyDescent="0.25">
      <c r="A275" s="2" t="s">
        <v>61</v>
      </c>
      <c r="B275" s="2">
        <v>69.5</v>
      </c>
      <c r="C275" s="2">
        <f t="shared" si="113"/>
        <v>8.6875</v>
      </c>
      <c r="D275" s="2">
        <v>45</v>
      </c>
      <c r="E275" s="2">
        <f t="shared" si="114"/>
        <v>5.625</v>
      </c>
      <c r="F275" s="2">
        <v>59</v>
      </c>
      <c r="G275" s="2">
        <f t="shared" si="115"/>
        <v>7.375</v>
      </c>
      <c r="L275" s="2">
        <f t="shared" si="116"/>
        <v>173.5</v>
      </c>
      <c r="M275" s="2">
        <f t="shared" si="117"/>
        <v>21.6875</v>
      </c>
    </row>
    <row r="276" spans="1:13" x14ac:dyDescent="0.25">
      <c r="A276" s="2" t="s">
        <v>49</v>
      </c>
      <c r="C276" s="2">
        <f t="shared" si="113"/>
        <v>0</v>
      </c>
      <c r="E276" s="2">
        <f t="shared" si="114"/>
        <v>0</v>
      </c>
      <c r="G276" s="2">
        <f t="shared" si="115"/>
        <v>0</v>
      </c>
      <c r="L276" s="2">
        <f t="shared" si="116"/>
        <v>0</v>
      </c>
      <c r="M276" s="2">
        <f t="shared" si="117"/>
        <v>0</v>
      </c>
    </row>
    <row r="278" spans="1:13" x14ac:dyDescent="0.25">
      <c r="A278" s="2" t="s">
        <v>5</v>
      </c>
      <c r="B278" s="2">
        <f t="shared" ref="B278:G278" si="118">SUM(B273:B276)</f>
        <v>80</v>
      </c>
      <c r="C278" s="2">
        <f t="shared" si="118"/>
        <v>10</v>
      </c>
      <c r="D278" s="2">
        <f t="shared" si="118"/>
        <v>78</v>
      </c>
      <c r="E278" s="2">
        <f t="shared" si="118"/>
        <v>9.75</v>
      </c>
      <c r="F278" s="2">
        <f t="shared" si="118"/>
        <v>66</v>
      </c>
      <c r="G278" s="2">
        <f t="shared" si="118"/>
        <v>8.25</v>
      </c>
      <c r="H278" s="2">
        <f>SUM(H273:H276)</f>
        <v>0</v>
      </c>
      <c r="I278" s="2">
        <f>SUM(I273:I276)</f>
        <v>0</v>
      </c>
      <c r="J278" s="2">
        <f>SUM(J273:J276)</f>
        <v>0</v>
      </c>
      <c r="K278" s="2">
        <f>SUM(K273:K276)</f>
        <v>0</v>
      </c>
      <c r="L278" s="2">
        <f>B278+D278+F278+H278+J278</f>
        <v>224</v>
      </c>
      <c r="M278" s="2">
        <f>C278+E278+G278+I278+K278</f>
        <v>28</v>
      </c>
    </row>
    <row r="280" spans="1:13" x14ac:dyDescent="0.25">
      <c r="A280" s="2" t="s">
        <v>14</v>
      </c>
      <c r="B280" s="2">
        <f t="shared" ref="B280:M280" si="119">B278-B271</f>
        <v>16</v>
      </c>
      <c r="C280" s="2">
        <f t="shared" si="119"/>
        <v>2</v>
      </c>
      <c r="D280" s="2">
        <f t="shared" si="119"/>
        <v>14</v>
      </c>
      <c r="E280" s="2">
        <f t="shared" si="119"/>
        <v>1.75</v>
      </c>
      <c r="F280" s="2">
        <f t="shared" si="119"/>
        <v>-30</v>
      </c>
      <c r="G280" s="2">
        <f t="shared" si="119"/>
        <v>-3.75</v>
      </c>
      <c r="H280" s="2">
        <f t="shared" si="119"/>
        <v>0</v>
      </c>
      <c r="I280" s="2">
        <f t="shared" si="119"/>
        <v>0</v>
      </c>
      <c r="J280" s="2">
        <f t="shared" si="119"/>
        <v>0</v>
      </c>
      <c r="K280" s="2">
        <f t="shared" si="119"/>
        <v>0</v>
      </c>
      <c r="L280" s="2">
        <f t="shared" si="119"/>
        <v>0</v>
      </c>
      <c r="M280" s="2">
        <f t="shared" si="119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2020-12-17T12:48:29Z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6d2dda-c47e-4085-ac9c-1cf5aee5c948_Enabled">
    <vt:lpwstr>true</vt:lpwstr>
  </property>
  <property fmtid="{D5CDD505-2E9C-101B-9397-08002B2CF9AE}" pid="3" name="MSIP_Label_ee6d2dda-c47e-4085-ac9c-1cf5aee5c948_SetDate">
    <vt:lpwstr>2019-12-17T16:02:52Z</vt:lpwstr>
  </property>
  <property fmtid="{D5CDD505-2E9C-101B-9397-08002B2CF9AE}" pid="4" name="MSIP_Label_ee6d2dda-c47e-4085-ac9c-1cf5aee5c948_Method">
    <vt:lpwstr>Standard</vt:lpwstr>
  </property>
  <property fmtid="{D5CDD505-2E9C-101B-9397-08002B2CF9AE}" pid="5" name="MSIP_Label_ee6d2dda-c47e-4085-ac9c-1cf5aee5c948_Name">
    <vt:lpwstr>Confidential</vt:lpwstr>
  </property>
  <property fmtid="{D5CDD505-2E9C-101B-9397-08002B2CF9AE}" pid="6" name="MSIP_Label_ee6d2dda-c47e-4085-ac9c-1cf5aee5c948_SiteId">
    <vt:lpwstr>0deb691f-902d-4dea-8026-5a790862fede</vt:lpwstr>
  </property>
  <property fmtid="{D5CDD505-2E9C-101B-9397-08002B2CF9AE}" pid="7" name="MSIP_Label_ee6d2dda-c47e-4085-ac9c-1cf5aee5c948_ActionId">
    <vt:lpwstr>854d4687-b339-4250-bd55-000014509ca0</vt:lpwstr>
  </property>
  <property fmtid="{D5CDD505-2E9C-101B-9397-08002B2CF9AE}" pid="8" name="MSIP_Label_ee6d2dda-c47e-4085-ac9c-1cf5aee5c948_ContentBits">
    <vt:lpwstr>0</vt:lpwstr>
  </property>
</Properties>
</file>