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45185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45185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30683-2023.xlsx", "A 30683-2023")</f>
        <v/>
      </c>
      <c r="T3">
        <f>HYPERLINK("https://klasma.github.io/LoggingDetectiveFiles/Logging_OSTERSUND/kartor/A 30683-2023.png", "A 30683-2023")</f>
        <v/>
      </c>
      <c r="V3">
        <f>HYPERLINK("https://klasma.github.io/LoggingDetectiveFiles/Logging_OSTERSUND/klagomål/A 30683-2023.docx", "A 30683-2023")</f>
        <v/>
      </c>
      <c r="W3">
        <f>HYPERLINK("https://klasma.github.io/LoggingDetectiveFiles/Logging_OSTERSUND/klagomålsmail/A 30683-2023.docx", "A 30683-2023")</f>
        <v/>
      </c>
      <c r="X3">
        <f>HYPERLINK("https://klasma.github.io/LoggingDetectiveFiles/Logging_OSTERSUND/tillsyn/A 30683-2023.docx", "A 30683-2023")</f>
        <v/>
      </c>
      <c r="Y3">
        <f>HYPERLINK("https://klasma.github.io/LoggingDetectiveFiles/Logging_OSTERSUND/tillsynsmail/A 30683-2023.docx", "A 30683-2023")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45185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33548-2023.xlsx", "A 33548-2023")</f>
        <v/>
      </c>
      <c r="T4">
        <f>HYPERLINK("https://klasma.github.io/LoggingDetectiveFiles/Logging_ALVDALEN/kartor/A 33548-2023.png", "A 33548-2023")</f>
        <v/>
      </c>
      <c r="V4">
        <f>HYPERLINK("https://klasma.github.io/LoggingDetectiveFiles/Logging_ALVDALEN/klagomål/A 33548-2023.docx", "A 33548-2023")</f>
        <v/>
      </c>
      <c r="W4">
        <f>HYPERLINK("https://klasma.github.io/LoggingDetectiveFiles/Logging_ALVDALEN/klagomålsmail/A 33548-2023.docx", "A 33548-2023")</f>
        <v/>
      </c>
      <c r="X4">
        <f>HYPERLINK("https://klasma.github.io/LoggingDetectiveFiles/Logging_ALVDALEN/tillsyn/A 33548-2023.docx", "A 33548-2023")</f>
        <v/>
      </c>
      <c r="Y4">
        <f>HYPERLINK("https://klasma.github.io/LoggingDetectiveFiles/Logging_ALVDALEN/tillsynsmail/A 33548-2023.docx", "A 33548-2023")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45185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31572-2023.xlsx", "A 31572-2023")</f>
        <v/>
      </c>
      <c r="T5">
        <f>HYPERLINK("https://klasma.github.io/LoggingDetectiveFiles/Logging_HEBY/kartor/A 31572-2023.png", "A 31572-2023")</f>
        <v/>
      </c>
      <c r="U5">
        <f>HYPERLINK("https://klasma.github.io/LoggingDetectiveFiles/Logging_HEBY/knärot/A 31572-2023.png", "A 31572-2023")</f>
        <v/>
      </c>
      <c r="V5">
        <f>HYPERLINK("https://klasma.github.io/LoggingDetectiveFiles/Logging_HEBY/klagomål/A 31572-2023.docx", "A 31572-2023")</f>
        <v/>
      </c>
      <c r="W5">
        <f>HYPERLINK("https://klasma.github.io/LoggingDetectiveFiles/Logging_HEBY/klagomålsmail/A 31572-2023.docx", "A 31572-2023")</f>
        <v/>
      </c>
      <c r="X5">
        <f>HYPERLINK("https://klasma.github.io/LoggingDetectiveFiles/Logging_HEBY/tillsyn/A 31572-2023.docx", "A 31572-2023")</f>
        <v/>
      </c>
      <c r="Y5">
        <f>HYPERLINK("https://klasma.github.io/LoggingDetectiveFiles/Logging_HEBY/tillsynsmail/A 31572-2023.docx", "A 31572-2023")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45185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30840-2023.xlsx", "A 30840-2023")</f>
        <v/>
      </c>
      <c r="T6">
        <f>HYPERLINK("https://klasma.github.io/LoggingDetectiveFiles/Logging_ANGE/kartor/A 30840-2023.png", "A 30840-2023")</f>
        <v/>
      </c>
      <c r="U6">
        <f>HYPERLINK("https://klasma.github.io/LoggingDetectiveFiles/Logging_ANGE/knärot/A 30840-2023.png", "A 30840-2023")</f>
        <v/>
      </c>
      <c r="V6">
        <f>HYPERLINK("https://klasma.github.io/LoggingDetectiveFiles/Logging_ANGE/klagomål/A 30840-2023.docx", "A 30840-2023")</f>
        <v/>
      </c>
      <c r="W6">
        <f>HYPERLINK("https://klasma.github.io/LoggingDetectiveFiles/Logging_ANGE/klagomålsmail/A 30840-2023.docx", "A 30840-2023")</f>
        <v/>
      </c>
      <c r="X6">
        <f>HYPERLINK("https://klasma.github.io/LoggingDetectiveFiles/Logging_ANGE/tillsyn/A 30840-2023.docx", "A 30840-2023")</f>
        <v/>
      </c>
      <c r="Y6">
        <f>HYPERLINK("https://klasma.github.io/LoggingDetectiveFiles/Logging_ANGE/tillsynsmail/A 30840-2023.docx", "A 30840-2023")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45185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30841-2023.xlsx", "A 30841-2023")</f>
        <v/>
      </c>
      <c r="T7">
        <f>HYPERLINK("https://klasma.github.io/LoggingDetectiveFiles/Logging_ANGE/kartor/A 30841-2023.png", "A 30841-2023")</f>
        <v/>
      </c>
      <c r="U7">
        <f>HYPERLINK("https://klasma.github.io/LoggingDetectiveFiles/Logging_ANGE/knärot/A 30841-2023.png", "A 30841-2023")</f>
        <v/>
      </c>
      <c r="V7">
        <f>HYPERLINK("https://klasma.github.io/LoggingDetectiveFiles/Logging_ANGE/klagomål/A 30841-2023.docx", "A 30841-2023")</f>
        <v/>
      </c>
      <c r="W7">
        <f>HYPERLINK("https://klasma.github.io/LoggingDetectiveFiles/Logging_ANGE/klagomålsmail/A 30841-2023.docx", "A 30841-2023")</f>
        <v/>
      </c>
      <c r="X7">
        <f>HYPERLINK("https://klasma.github.io/LoggingDetectiveFiles/Logging_ANGE/tillsyn/A 30841-2023.docx", "A 30841-2023")</f>
        <v/>
      </c>
      <c r="Y7">
        <f>HYPERLINK("https://klasma.github.io/LoggingDetectiveFiles/Logging_ANGE/tillsynsmail/A 30841-2023.docx", "A 30841-2023")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45185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33550-2023.xlsx", "A 33550-2023")</f>
        <v/>
      </c>
      <c r="T8">
        <f>HYPERLINK("https://klasma.github.io/LoggingDetectiveFiles/Logging_ALVDALEN/kartor/A 33550-2023.png", "A 33550-2023")</f>
        <v/>
      </c>
      <c r="V8">
        <f>HYPERLINK("https://klasma.github.io/LoggingDetectiveFiles/Logging_ALVDALEN/klagomål/A 33550-2023.docx", "A 33550-2023")</f>
        <v/>
      </c>
      <c r="W8">
        <f>HYPERLINK("https://klasma.github.io/LoggingDetectiveFiles/Logging_ALVDALEN/klagomålsmail/A 33550-2023.docx", "A 33550-2023")</f>
        <v/>
      </c>
      <c r="X8">
        <f>HYPERLINK("https://klasma.github.io/LoggingDetectiveFiles/Logging_ALVDALEN/tillsyn/A 33550-2023.docx", "A 33550-2023")</f>
        <v/>
      </c>
      <c r="Y8">
        <f>HYPERLINK("https://klasma.github.io/LoggingDetectiveFiles/Logging_ALVDALEN/tillsynsmail/A 33550-2023.docx", "A 33550-2023")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45185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30779-2023.xlsx", "A 30779-2023")</f>
        <v/>
      </c>
      <c r="T9">
        <f>HYPERLINK("https://klasma.github.io/LoggingDetectiveFiles/Logging_VASTERVIK/kartor/A 30779-2023.png", "A 30779-2023")</f>
        <v/>
      </c>
      <c r="U9">
        <f>HYPERLINK("https://klasma.github.io/LoggingDetectiveFiles/Logging_VASTERVIK/knärot/A 30779-2023.png", "A 30779-2023")</f>
        <v/>
      </c>
      <c r="V9">
        <f>HYPERLINK("https://klasma.github.io/LoggingDetectiveFiles/Logging_VASTERVIK/klagomål/A 30779-2023.docx", "A 30779-2023")</f>
        <v/>
      </c>
      <c r="W9">
        <f>HYPERLINK("https://klasma.github.io/LoggingDetectiveFiles/Logging_VASTERVIK/klagomålsmail/A 30779-2023.docx", "A 30779-2023")</f>
        <v/>
      </c>
      <c r="X9">
        <f>HYPERLINK("https://klasma.github.io/LoggingDetectiveFiles/Logging_VASTERVIK/tillsyn/A 30779-2023.docx", "A 30779-2023")</f>
        <v/>
      </c>
      <c r="Y9">
        <f>HYPERLINK("https://klasma.github.io/LoggingDetectiveFiles/Logging_VASTERVIK/tillsynsmail/A 30779-2023.docx", "A 30779-2023")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45185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30839-2023.xlsx", "A 30839-2023")</f>
        <v/>
      </c>
      <c r="T10">
        <f>HYPERLINK("https://klasma.github.io/LoggingDetectiveFiles/Logging_ANGE/kartor/A 30839-2023.png", "A 30839-2023")</f>
        <v/>
      </c>
      <c r="V10">
        <f>HYPERLINK("https://klasma.github.io/LoggingDetectiveFiles/Logging_ANGE/klagomål/A 30839-2023.docx", "A 30839-2023")</f>
        <v/>
      </c>
      <c r="W10">
        <f>HYPERLINK("https://klasma.github.io/LoggingDetectiveFiles/Logging_ANGE/klagomålsmail/A 30839-2023.docx", "A 30839-2023")</f>
        <v/>
      </c>
      <c r="X10">
        <f>HYPERLINK("https://klasma.github.io/LoggingDetectiveFiles/Logging_ANGE/tillsyn/A 30839-2023.docx", "A 30839-2023")</f>
        <v/>
      </c>
      <c r="Y10">
        <f>HYPERLINK("https://klasma.github.io/LoggingDetectiveFiles/Logging_ANGE/tillsynsmail/A 30839-2023.docx", "A 30839-2023")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45185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32298-2023.xlsx", "A 32298-2023")</f>
        <v/>
      </c>
      <c r="T11">
        <f>HYPERLINK("https://klasma.github.io/LoggingDetectiveFiles/Logging_MONSTERAS/kartor/A 32298-2023.png", "A 32298-2023")</f>
        <v/>
      </c>
      <c r="U11">
        <f>HYPERLINK("https://klasma.github.io/LoggingDetectiveFiles/Logging_MONSTERAS/knärot/A 32298-2023.png", "A 32298-2023")</f>
        <v/>
      </c>
      <c r="V11">
        <f>HYPERLINK("https://klasma.github.io/LoggingDetectiveFiles/Logging_MONSTERAS/klagomål/A 32298-2023.docx", "A 32298-2023")</f>
        <v/>
      </c>
      <c r="W11">
        <f>HYPERLINK("https://klasma.github.io/LoggingDetectiveFiles/Logging_MONSTERAS/klagomålsmail/A 32298-2023.docx", "A 32298-2023")</f>
        <v/>
      </c>
      <c r="X11">
        <f>HYPERLINK("https://klasma.github.io/LoggingDetectiveFiles/Logging_MONSTERAS/tillsyn/A 32298-2023.docx", "A 32298-2023")</f>
        <v/>
      </c>
      <c r="Y11">
        <f>HYPERLINK("https://klasma.github.io/LoggingDetectiveFiles/Logging_MONSTERAS/tillsynsmail/A 32298-2023.docx", "A 32298-2023")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45185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32699-2023.xlsx", "A 32699-2023")</f>
        <v/>
      </c>
      <c r="T12">
        <f>HYPERLINK("https://klasma.github.io/LoggingDetectiveFiles/Logging_OSTERSUND/kartor/A 32699-2023.png", "A 32699-2023")</f>
        <v/>
      </c>
      <c r="V12">
        <f>HYPERLINK("https://klasma.github.io/LoggingDetectiveFiles/Logging_OSTERSUND/klagomål/A 32699-2023.docx", "A 32699-2023")</f>
        <v/>
      </c>
      <c r="W12">
        <f>HYPERLINK("https://klasma.github.io/LoggingDetectiveFiles/Logging_OSTERSUND/klagomålsmail/A 32699-2023.docx", "A 32699-2023")</f>
        <v/>
      </c>
      <c r="X12">
        <f>HYPERLINK("https://klasma.github.io/LoggingDetectiveFiles/Logging_OSTERSUND/tillsyn/A 32699-2023.docx", "A 32699-2023")</f>
        <v/>
      </c>
      <c r="Y12">
        <f>HYPERLINK("https://klasma.github.io/LoggingDetectiveFiles/Logging_OSTERSUND/tillsynsmail/A 32699-2023.docx", "A 32699-2023")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45185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33036-2023.xlsx", "A 33036-2023")</f>
        <v/>
      </c>
      <c r="T13">
        <f>HYPERLINK("https://klasma.github.io/LoggingDetectiveFiles/Logging_SOLLEFTEA/kartor/A 33036-2023.png", "A 33036-2023")</f>
        <v/>
      </c>
      <c r="V13">
        <f>HYPERLINK("https://klasma.github.io/LoggingDetectiveFiles/Logging_SOLLEFTEA/klagomål/A 33036-2023.docx", "A 33036-2023")</f>
        <v/>
      </c>
      <c r="W13">
        <f>HYPERLINK("https://klasma.github.io/LoggingDetectiveFiles/Logging_SOLLEFTEA/klagomålsmail/A 33036-2023.docx", "A 33036-2023")</f>
        <v/>
      </c>
      <c r="X13">
        <f>HYPERLINK("https://klasma.github.io/LoggingDetectiveFiles/Logging_SOLLEFTEA/tillsyn/A 33036-2023.docx", "A 33036-2023")</f>
        <v/>
      </c>
      <c r="Y13">
        <f>HYPERLINK("https://klasma.github.io/LoggingDetectiveFiles/Logging_SOLLEFTEA/tillsynsmail/A 33036-2023.docx", "A 33036-2023")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45185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29992-2023.xlsx", "A 29992-2023")</f>
        <v/>
      </c>
      <c r="T14">
        <f>HYPERLINK("https://klasma.github.io/LoggingDetectiveFiles/Logging_OSTERSUND/kartor/A 29992-2023.png", "A 29992-2023")</f>
        <v/>
      </c>
      <c r="V14">
        <f>HYPERLINK("https://klasma.github.io/LoggingDetectiveFiles/Logging_OSTERSUND/klagomål/A 29992-2023.docx", "A 29992-2023")</f>
        <v/>
      </c>
      <c r="W14">
        <f>HYPERLINK("https://klasma.github.io/LoggingDetectiveFiles/Logging_OSTERSUND/klagomålsmail/A 29992-2023.docx", "A 29992-2023")</f>
        <v/>
      </c>
      <c r="X14">
        <f>HYPERLINK("https://klasma.github.io/LoggingDetectiveFiles/Logging_OSTERSUND/tillsyn/A 29992-2023.docx", "A 29992-2023")</f>
        <v/>
      </c>
      <c r="Y14">
        <f>HYPERLINK("https://klasma.github.io/LoggingDetectiveFiles/Logging_OSTERSUND/tillsynsmail/A 29992-2023.docx", "A 29992-2023")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45185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30241-2023.xlsx", "A 30241-2023")</f>
        <v/>
      </c>
      <c r="T15">
        <f>HYPERLINK("https://klasma.github.io/LoggingDetectiveFiles/Logging_ALVDALEN/kartor/A 30241-2023.png", "A 30241-2023")</f>
        <v/>
      </c>
      <c r="V15">
        <f>HYPERLINK("https://klasma.github.io/LoggingDetectiveFiles/Logging_ALVDALEN/klagomål/A 30241-2023.docx", "A 30241-2023")</f>
        <v/>
      </c>
      <c r="W15">
        <f>HYPERLINK("https://klasma.github.io/LoggingDetectiveFiles/Logging_ALVDALEN/klagomålsmail/A 30241-2023.docx", "A 30241-2023")</f>
        <v/>
      </c>
      <c r="X15">
        <f>HYPERLINK("https://klasma.github.io/LoggingDetectiveFiles/Logging_ALVDALEN/tillsyn/A 30241-2023.docx", "A 30241-2023")</f>
        <v/>
      </c>
      <c r="Y15">
        <f>HYPERLINK("https://klasma.github.io/LoggingDetectiveFiles/Logging_ALVDALEN/tillsynsmail/A 30241-2023.docx", "A 30241-2023")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45185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30834-2023.xlsx", "A 30834-2023")</f>
        <v/>
      </c>
      <c r="T16">
        <f>HYPERLINK("https://klasma.github.io/LoggingDetectiveFiles/Logging_BRACKE/kartor/A 30834-2023.png", "A 30834-2023")</f>
        <v/>
      </c>
      <c r="V16">
        <f>HYPERLINK("https://klasma.github.io/LoggingDetectiveFiles/Logging_BRACKE/klagomål/A 30834-2023.docx", "A 30834-2023")</f>
        <v/>
      </c>
      <c r="W16">
        <f>HYPERLINK("https://klasma.github.io/LoggingDetectiveFiles/Logging_BRACKE/klagomålsmail/A 30834-2023.docx", "A 30834-2023")</f>
        <v/>
      </c>
      <c r="X16">
        <f>HYPERLINK("https://klasma.github.io/LoggingDetectiveFiles/Logging_BRACKE/tillsyn/A 30834-2023.docx", "A 30834-2023")</f>
        <v/>
      </c>
      <c r="Y16">
        <f>HYPERLINK("https://klasma.github.io/LoggingDetectiveFiles/Logging_BRACKE/tillsynsmail/A 30834-2023.docx", "A 30834-2023")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45185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30703-2023.xlsx", "A 30703-2023")</f>
        <v/>
      </c>
      <c r="T17">
        <f>HYPERLINK("https://klasma.github.io/LoggingDetectiveFiles/Logging_SKELLEFTEA/kartor/A 30703-2023.png", "A 30703-2023")</f>
        <v/>
      </c>
      <c r="V17">
        <f>HYPERLINK("https://klasma.github.io/LoggingDetectiveFiles/Logging_SKELLEFTEA/klagomål/A 30703-2023.docx", "A 30703-2023")</f>
        <v/>
      </c>
      <c r="W17">
        <f>HYPERLINK("https://klasma.github.io/LoggingDetectiveFiles/Logging_SKELLEFTEA/klagomålsmail/A 30703-2023.docx", "A 30703-2023")</f>
        <v/>
      </c>
      <c r="X17">
        <f>HYPERLINK("https://klasma.github.io/LoggingDetectiveFiles/Logging_SKELLEFTEA/tillsyn/A 30703-2023.docx", "A 30703-2023")</f>
        <v/>
      </c>
      <c r="Y17">
        <f>HYPERLINK("https://klasma.github.io/LoggingDetectiveFiles/Logging_SKELLEFTEA/tillsynsmail/A 30703-2023.docx", "A 30703-2023")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45185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33491-2023.xlsx", "A 33491-2023")</f>
        <v/>
      </c>
      <c r="T18">
        <f>HYPERLINK("https://klasma.github.io/LoggingDetectiveFiles/Logging_HOFORS/kartor/A 33491-2023.png", "A 33491-2023")</f>
        <v/>
      </c>
      <c r="V18">
        <f>HYPERLINK("https://klasma.github.io/LoggingDetectiveFiles/Logging_HOFORS/klagomål/A 33491-2023.docx", "A 33491-2023")</f>
        <v/>
      </c>
      <c r="W18">
        <f>HYPERLINK("https://klasma.github.io/LoggingDetectiveFiles/Logging_HOFORS/klagomålsmail/A 33491-2023.docx", "A 33491-2023")</f>
        <v/>
      </c>
      <c r="X18">
        <f>HYPERLINK("https://klasma.github.io/LoggingDetectiveFiles/Logging_HOFORS/tillsyn/A 33491-2023.docx", "A 33491-2023")</f>
        <v/>
      </c>
      <c r="Y18">
        <f>HYPERLINK("https://klasma.github.io/LoggingDetectiveFiles/Logging_HOFORS/tillsynsmail/A 33491-2023.docx", "A 33491-2023")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45185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31987-2023.xlsx", "A 31987-2023")</f>
        <v/>
      </c>
      <c r="T19">
        <f>HYPERLINK("https://klasma.github.io/LoggingDetectiveFiles/Logging_ESKILSTUNA/kartor/A 31987-2023.png", "A 31987-2023")</f>
        <v/>
      </c>
      <c r="V19">
        <f>HYPERLINK("https://klasma.github.io/LoggingDetectiveFiles/Logging_ESKILSTUNA/klagomål/A 31987-2023.docx", "A 31987-2023")</f>
        <v/>
      </c>
      <c r="W19">
        <f>HYPERLINK("https://klasma.github.io/LoggingDetectiveFiles/Logging_ESKILSTUNA/klagomålsmail/A 31987-2023.docx", "A 31987-2023")</f>
        <v/>
      </c>
      <c r="X19">
        <f>HYPERLINK("https://klasma.github.io/LoggingDetectiveFiles/Logging_ESKILSTUNA/tillsyn/A 31987-2023.docx", "A 31987-2023")</f>
        <v/>
      </c>
      <c r="Y19">
        <f>HYPERLINK("https://klasma.github.io/LoggingDetectiveFiles/Logging_ESKILSTUNA/tillsynsmail/A 31987-2023.docx", "A 31987-2023")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45185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32292-2023.xlsx", "A 32292-2023")</f>
        <v/>
      </c>
      <c r="T20">
        <f>HYPERLINK("https://klasma.github.io/LoggingDetectiveFiles/Logging_HEBY/kartor/A 32292-2023.png", "A 32292-2023")</f>
        <v/>
      </c>
      <c r="V20">
        <f>HYPERLINK("https://klasma.github.io/LoggingDetectiveFiles/Logging_HEBY/klagomål/A 32292-2023.docx", "A 32292-2023")</f>
        <v/>
      </c>
      <c r="W20">
        <f>HYPERLINK("https://klasma.github.io/LoggingDetectiveFiles/Logging_HEBY/klagomålsmail/A 32292-2023.docx", "A 32292-2023")</f>
        <v/>
      </c>
      <c r="X20">
        <f>HYPERLINK("https://klasma.github.io/LoggingDetectiveFiles/Logging_HEBY/tillsyn/A 32292-2023.docx", "A 32292-2023")</f>
        <v/>
      </c>
      <c r="Y20">
        <f>HYPERLINK("https://klasma.github.io/LoggingDetectiveFiles/Logging_HEBY/tillsynsmail/A 32292-2023.docx", "A 32292-2023")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45185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32299-2023.xlsx", "A 32299-2023")</f>
        <v/>
      </c>
      <c r="T21">
        <f>HYPERLINK("https://klasma.github.io/LoggingDetectiveFiles/Logging_HEBY/kartor/A 32299-2023.png", "A 32299-2023")</f>
        <v/>
      </c>
      <c r="V21">
        <f>HYPERLINK("https://klasma.github.io/LoggingDetectiveFiles/Logging_HEBY/klagomål/A 32299-2023.docx", "A 32299-2023")</f>
        <v/>
      </c>
      <c r="W21">
        <f>HYPERLINK("https://klasma.github.io/LoggingDetectiveFiles/Logging_HEBY/klagomålsmail/A 32299-2023.docx", "A 32299-2023")</f>
        <v/>
      </c>
      <c r="X21">
        <f>HYPERLINK("https://klasma.github.io/LoggingDetectiveFiles/Logging_HEBY/tillsyn/A 32299-2023.docx", "A 32299-2023")</f>
        <v/>
      </c>
      <c r="Y21">
        <f>HYPERLINK("https://klasma.github.io/LoggingDetectiveFiles/Logging_HEBY/tillsynsmail/A 32299-2023.docx", "A 32299-2023")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45185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32785-2023.xlsx", "A 32785-2023")</f>
        <v/>
      </c>
      <c r="T22">
        <f>HYPERLINK("https://klasma.github.io/LoggingDetectiveFiles/Logging_HEBY/kartor/A 32785-2023.png", "A 32785-2023")</f>
        <v/>
      </c>
      <c r="V22">
        <f>HYPERLINK("https://klasma.github.io/LoggingDetectiveFiles/Logging_HEBY/klagomål/A 32785-2023.docx", "A 32785-2023")</f>
        <v/>
      </c>
      <c r="W22">
        <f>HYPERLINK("https://klasma.github.io/LoggingDetectiveFiles/Logging_HEBY/klagomålsmail/A 32785-2023.docx", "A 32785-2023")</f>
        <v/>
      </c>
      <c r="X22">
        <f>HYPERLINK("https://klasma.github.io/LoggingDetectiveFiles/Logging_HEBY/tillsyn/A 32785-2023.docx", "A 32785-2023")</f>
        <v/>
      </c>
      <c r="Y22">
        <f>HYPERLINK("https://klasma.github.io/LoggingDetectiveFiles/Logging_HEBY/tillsynsmail/A 32785-2023.docx", "A 32785-2023")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45185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34293-2023.xlsx", "A 34293-2023")</f>
        <v/>
      </c>
      <c r="T23">
        <f>HYPERLINK("https://klasma.github.io/LoggingDetectiveFiles/Logging_LINDESBERG/kartor/A 34293-2023.png", "A 34293-2023")</f>
        <v/>
      </c>
      <c r="V23">
        <f>HYPERLINK("https://klasma.github.io/LoggingDetectiveFiles/Logging_LINDESBERG/klagomål/A 34293-2023.docx", "A 34293-2023")</f>
        <v/>
      </c>
      <c r="W23">
        <f>HYPERLINK("https://klasma.github.io/LoggingDetectiveFiles/Logging_LINDESBERG/klagomålsmail/A 34293-2023.docx", "A 34293-2023")</f>
        <v/>
      </c>
      <c r="X23">
        <f>HYPERLINK("https://klasma.github.io/LoggingDetectiveFiles/Logging_LINDESBERG/tillsyn/A 34293-2023.docx", "A 34293-2023")</f>
        <v/>
      </c>
      <c r="Y23">
        <f>HYPERLINK("https://klasma.github.io/LoggingDetectiveFiles/Logging_LINDESBERG/tillsynsmail/A 34293-2023.docx", "A 34293-2023")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45185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45185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45185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45185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45185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45185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45185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45185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45185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45185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45185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45185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45185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45185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45185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45185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45185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45185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45185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45185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45185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45185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45185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45185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45185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45185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45185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45185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45185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45185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45185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45185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45185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45185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45185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45185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45185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45185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45185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45185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45185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45185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45185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45185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45185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45185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45185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45185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45185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45185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45185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45185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45185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45185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45185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45185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45185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45185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45185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45185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45185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45185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45185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45185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45185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45185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45185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45185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45185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45185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45185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45185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45185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45185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45185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45185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45185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45185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45185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45185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45185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45185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45185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45185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45185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45185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45185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45185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45185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45185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45185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45185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45185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45185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45185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45185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45185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45185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45185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45185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45185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45185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45185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45185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45185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45185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45185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45185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45185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45185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45185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45185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45185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45185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45185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45185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45185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45185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45185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45185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45185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45185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45185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45185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45185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45185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45185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45185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45185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45185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45185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45185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45185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45185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45185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45185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45185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45185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45185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45185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45185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45185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45185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45185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45185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45185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45185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45185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45185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45185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45185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45185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45185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45185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45185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45185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45185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45185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45185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45185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45185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45185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45185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45185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45185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45185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45185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45185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45185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45185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45185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45185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45185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45185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45185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45185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45185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45185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45185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45185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45185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45185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45185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45185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45185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45185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45185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45185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45185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45185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45185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45185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45185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45185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45185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45185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45185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45185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45185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45185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45185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45185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45185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45185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45185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45185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45185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45185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45185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45185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45185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45185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45185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45185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45185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45185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45185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45185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45185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45185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45185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45185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45185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45185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45185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45185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45185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45185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45185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45185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45185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45185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45185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45185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45185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45185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45185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45185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45185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45185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45185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45185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45185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45185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45185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45185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45185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45185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45185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45185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45185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45185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45185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45185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45185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45185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45185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45185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45185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45185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45185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45185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45185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45185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45185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45185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45185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45185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45185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45185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45185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45185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45185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45185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45185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45185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45185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45185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45185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45185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45185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45185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45185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45185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45185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45185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45185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45185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45185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45185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45185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45185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45185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45185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45185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45185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45185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45185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45185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45185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45185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45185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45185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45185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45185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45185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45185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45185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45185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45185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45185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45185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45185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45185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45185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45185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45185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45185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45185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45185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45185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45185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45185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45185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45185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45185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45185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45185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45185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45185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45185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45185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45185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45185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45185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45185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45185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45185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45185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45185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45185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45185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45185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45185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45185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45185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45185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45185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45185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45185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45185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45185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45185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45185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45185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45185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45185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45185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45185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45185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45185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45185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45185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45185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45185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45185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45185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45185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45185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45185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45185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45185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45185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45185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45185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45185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45185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45185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45185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45185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45185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45185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45185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45185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45185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45185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45185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45185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45185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45185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45185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45185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45185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45185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45185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45185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45185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45185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45185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45185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45185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45185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45185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45185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45185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45185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45185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45185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45185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45185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45185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45185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45185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45185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45185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45185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45185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45185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45185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45185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45185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45185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45185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45185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45185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45185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45185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45185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45185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45185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45185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45185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45185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45185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45185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45185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45185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45185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45185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45185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45185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45185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45185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45185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45185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45185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45185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45185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45185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45185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45185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45185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45185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45185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45185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45185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45185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45185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45185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45185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45185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45185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45185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45185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45185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45185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45185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45185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45185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45185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45185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45185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45185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45185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45185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45185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45185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45185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45185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45185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45185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45185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45185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45185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45185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45185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45185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45185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45185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45185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45185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45185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45185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45185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45185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45185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45185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45185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45185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45185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45185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45185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45185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45185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45185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45185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45185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45185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45185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45185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45185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45185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45185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45185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45185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45185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45185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45185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45185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45185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45185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45185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45185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45185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45185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45185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45185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45185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45185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45185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45185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45185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45185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45185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45185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45185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45185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45185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45185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45185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45185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45185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45185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45185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45185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45185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45185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45185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45185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45185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45185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45185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45185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45185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45185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45185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45185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45185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45185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45185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45185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45185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45185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45185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45185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45185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45185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45185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45185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45185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45185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45185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45185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45185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45185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45185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45185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45185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45185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45185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45185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45185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45185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45185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45185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45185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45185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45185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45185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45185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45185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45185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45185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45185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45185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45185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45185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45185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45185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45185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45185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45185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45185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45185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45185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45185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45185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45185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45185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45185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45185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45185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45185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45185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45185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45185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45185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45185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45185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45185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45185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45185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45185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45185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45185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45185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45185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45185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45185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45185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45185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45185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45185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45185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45185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45185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45185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45185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45185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45185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45185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45185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45185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45185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45185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45185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45185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45185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45185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45185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45185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45185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45185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45185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45185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45185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45185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45185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45185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45185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45185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45185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45185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45185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45185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45185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45185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45185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45185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45185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45185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45185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45185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45185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45185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45185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45185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45185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45185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45185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45185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45185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45185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45185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45185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45185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45185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45185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45185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45185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45185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45185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45185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45185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45185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45185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45185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45185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45185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45185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45185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45185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45185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45185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45185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45185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45185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45185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45185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45185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45185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45185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45185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45185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45185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45185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45185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45185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45185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45185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45185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45185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45185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45185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45185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45185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45185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45185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45185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45185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45185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45185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45185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45185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45185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45185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45185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45185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45185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45185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45185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45185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45185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45185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45185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45185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45185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45185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45185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45185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45185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45185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45185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45185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45185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45185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45185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45185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45185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45185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45185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45185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45185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45185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45185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45185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45185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45185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45185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45185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45185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45185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45185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45185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45185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45185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45185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45185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45185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45185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45185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45185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45185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45185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45185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45185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45185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45185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45185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45185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45185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45185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45185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45185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45185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45185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45185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45185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45185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45185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45185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45185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45185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45185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45185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45185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45185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45185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45185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45185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45185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45185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45185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45185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45185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45185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45185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45185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45185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45185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45185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45185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45185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45185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45185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45185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45185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45185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45185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45185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45185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45185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45185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45185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45185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45185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45185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45185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45185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45185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45185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45185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45185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45185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45185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45185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45185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45185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45185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45185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45185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45185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45185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45185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45185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45185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45185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45185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45185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45185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45185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45185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45185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45185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45185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31569-2023.png", "A 31569-2023")</f>
        <v/>
      </c>
      <c r="V888">
        <f>HYPERLINK("https://klasma.github.io/LoggingDetectiveFiles/Logging_HEBY/klagomål/A 31569-2023.docx", "A 31569-2023")</f>
        <v/>
      </c>
      <c r="W888">
        <f>HYPERLINK("https://klasma.github.io/LoggingDetectiveFiles/Logging_HEBY/klagomålsmail/A 31569-2023.docx", "A 31569-2023")</f>
        <v/>
      </c>
      <c r="X888">
        <f>HYPERLINK("https://klasma.github.io/LoggingDetectiveFiles/Logging_HEBY/tillsyn/A 31569-2023.docx", "A 31569-2023")</f>
        <v/>
      </c>
      <c r="Y888">
        <f>HYPERLINK("https://klasma.github.io/LoggingDetectiveFiles/Logging_HEBY/tillsynsmail/A 31569-2023.docx", "A 31569-2023")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45185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45185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45185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45185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45185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45185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45185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45185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45185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45185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45185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45185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45185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45185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45185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45185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45185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45185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45185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45185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45185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45185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45185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45185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45185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45185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45185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45185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45185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45185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45185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45185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45185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45185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45185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45185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45185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45185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45185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45185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45185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45185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45185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45185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45185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45185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45185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45185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45185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45185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45185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45185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45185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45185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45185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45185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45185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45185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45185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45185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45185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45185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45185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45185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45185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45185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45185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45185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45185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45185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45185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45185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45185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45185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45185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45185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45185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45185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45185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45185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45185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45185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45185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45185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45185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45185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45185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45185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45185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45185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45185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45185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45185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45185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45185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45185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45185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45185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45185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45185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45185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45185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45185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45185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45185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45185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45185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45185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45185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45185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45185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45185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45185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45185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45185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45185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45185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45185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45185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45185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45185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45185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45185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45185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45185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45185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45185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45185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45185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45185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45185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45185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45185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45185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45185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45185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45185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45185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45185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45185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45185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45185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45185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45185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45185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45185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45185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45185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45185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45185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45185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45185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45185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45185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45185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45185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45185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45185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45185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45185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45185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45185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45185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45185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45185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45185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45185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45185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45185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45185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45185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45185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45185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45185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45185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45185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45185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45185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45185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45185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45185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45185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45185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45185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45185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45185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45185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45185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45185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45185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45185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45185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45185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45185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45185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45185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45185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45185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45185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45185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45185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45185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45185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45185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45185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45185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45185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45185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45185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45185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45185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45185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45185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45185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45185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45185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45185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45185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45185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45185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45185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45185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45185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45185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45185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45185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45185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45185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45185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45185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45185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45185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45185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45185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45185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45185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45185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45185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45185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45185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45185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45185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45185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45185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45185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45185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45185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45185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45185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45185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45185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45185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45185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45185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45185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45185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45185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45185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45185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45185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45185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45185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45185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45185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45185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45185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45185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45185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45185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45185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45185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45185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45185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45185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45185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45185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45185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45185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45185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45185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45185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45185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45185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45185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45185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45185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45185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45185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45185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45185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45185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45185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45185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45185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45185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45185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45185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45185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45185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45185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45185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45185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45185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45185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45185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45185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45185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45185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45185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45185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45185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45185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45185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45185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45185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45185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45185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45185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45185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45185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45185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45185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45185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45185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45185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45185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45185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45185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45185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45185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45185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45185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45185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45185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45185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45185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45185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45185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45185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45185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45185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45185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45185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45185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45185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45185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45185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45185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45185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45185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45185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45185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45185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45185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45185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45185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45185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45185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45185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45185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45185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45185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45185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45185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45185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45185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45185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45185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45185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45185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45185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45185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45185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45185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45185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45185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45185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45185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45185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45185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45185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45185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45185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45185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45185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45185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45185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45185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45185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45185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45185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45185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45185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45185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45185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45185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45185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45185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45185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45185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45185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45185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45185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45185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45185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45185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45185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45185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45185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45185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45185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45185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45185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45185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45185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45185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45185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45185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45185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45185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45185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45185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45185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45185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45185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45185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45185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45185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45185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45185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45185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45185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45185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45185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45185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45185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45185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45185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45185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45185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45185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45185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45185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45185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45185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45185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45185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45185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45185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45185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45185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45185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45185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45185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45185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45185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45185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45185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45185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45185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45185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45185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45185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45185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45185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45185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45185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45185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45185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45185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45185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45185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45185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45185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45185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45185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45185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45185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45185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45185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45185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45185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45185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45185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45185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45185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45185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45185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45185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45185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45185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45185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45185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45185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45185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45185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45185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45185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45185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45185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45185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45185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45185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45185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45185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45185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45185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45185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45185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45185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45185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45185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45185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45185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45185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45185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45185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45185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45185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45185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45185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45185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45185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45185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45185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45185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45185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45185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45185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45185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45185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45185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45185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45185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45185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45185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45185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45185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45185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45185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45185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45185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45185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45185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45185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45185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45185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45185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45185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45185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45185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45185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45185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45185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45185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45185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45185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45185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45185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45185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45185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45185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45185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45185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45185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45185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45185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45185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45185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45185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45185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45185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45185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45185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45185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45185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45185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45185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45185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45185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45185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45185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45185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45185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45185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45185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45185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45185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45185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45185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45185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45185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45185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45185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45185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45185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45185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45185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45185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45185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45185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45185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45185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45185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45185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45185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45185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45185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45185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45185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45185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45185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45185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45185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45185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45185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45185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45185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45185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45185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45185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45185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45185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45185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45185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45185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45185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45185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45185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45185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45185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45185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45185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45185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45185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45185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45185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45185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45185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45185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45185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45185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45185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45185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45185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45185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45185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45185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45185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45185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45185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45185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45185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45185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45185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45185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45185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45185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45185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45185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45185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45185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45185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45185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45185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45185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45185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45185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45185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45185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45185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45185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45185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45185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45185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45185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45185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45185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45185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45185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45185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45185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45185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45185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45185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45185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45185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45185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45185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45185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45185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45185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45185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45185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45185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45185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45185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45185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45185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45185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45185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45185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45185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45185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45185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45185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45185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45185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45185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45185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45185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45185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45185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45185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45185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45185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45185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45185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45185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45185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45185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45185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45185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45185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45185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45185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45185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45185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45185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45185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45185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45185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45185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45185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45185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45185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45185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45185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45185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45185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45185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45185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45185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45185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45185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45185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45185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45185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45185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45185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45185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45185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45185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45185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45185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45185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45185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45185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45185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45185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45185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45185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45185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45185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45185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45185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45185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45185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45185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45185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45185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45185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45185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45185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45185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45185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45185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45185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45185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45185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45185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45185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45185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45185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45185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45185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45185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45185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45185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45185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45185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45185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45185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45185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45185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45185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45185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45185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45185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45185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45185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45185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45185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45185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45185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45185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45185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45185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45185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45185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45185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45185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45185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45185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45185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45185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45185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45185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45185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45185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45185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45185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45185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45185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45185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45185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45185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45185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45185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45185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45185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45185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45185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45185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45185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45185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45185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45185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45185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45185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45185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45185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45185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45185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45185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45185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45185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45185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45185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45185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45185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45185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45185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45185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45185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45185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45185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45185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45185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45185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45185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45185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45185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45185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45185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45185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45185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45185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45185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45185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45185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45185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45185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45185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45185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45185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45185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45185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45185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45185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45185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45185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45185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45185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45185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45185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45185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45185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45185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45185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45185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45185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45185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45185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45185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45185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45185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45185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45185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45185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45185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45185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45185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45185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45185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45185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45185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45185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45185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45185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45185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45185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45185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45185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45185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45185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45185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45185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45185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45185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45185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45185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45185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45185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45185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45185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45185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45185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45185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45185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45185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45185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45185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45185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45185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45185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45185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45185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45185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45185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45185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45185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45185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45185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45185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45185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45185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45185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45185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45185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45185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45185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45185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45185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45185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45185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45185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45185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45185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45185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45185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45185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45185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45185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45185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45185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45185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45185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45185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45185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45185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45185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45185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45185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45185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45185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45185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45185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45185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45185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45185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45185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45185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45185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45185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45185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45185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45185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45185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45185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45185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45185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45185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45185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45185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45185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45185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45185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45185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45185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45185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45185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45185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45185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45185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45185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45185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45185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45185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45185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45185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45185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45185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45185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45185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45185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45185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45185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45185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45185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45185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45185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45185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45185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45185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45185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45185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45185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45185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45185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45185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45185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45185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45185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45185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45185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45185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45185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45185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45185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45185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45185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45185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45185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45185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45185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45185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45185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45185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45185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45185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45185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45185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45185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45185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45185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45185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45185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45185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45185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45185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45185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45185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45185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45185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45185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45185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45185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45185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45185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45185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45185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45185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45185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45185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45185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45185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45185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45185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45185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45185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45185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45185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45185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45185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45185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45185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45185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45185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45185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45185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45185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45185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45185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45185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45185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45185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45185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45185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45185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45185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45185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45185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45185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45185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45185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45185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45185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45185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45185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45185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2023-09-16T20:16:40Z</dcterms:created>
  <dcterms:modified xmlns:dcterms="http://purl.org/dc/terms/" xmlns:xsi="http://www.w3.org/2001/XMLSchema-instance" xsi:type="dcterms:W3CDTF">2023-09-16T20:16:40Z</dcterms:modified>
</cp:coreProperties>
</file>