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45204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HYPERLINK("https://klasma.github.io/LoggingDetectiveFiles/Logging_ANGE/artfynd/A 30840-2023.xlsx", "A 30840-2023")</f>
        <v/>
      </c>
      <c r="T2">
        <f>HYPERLINK("https://klasma.github.io/LoggingDetectiveFiles/Logging_ANGE/kartor/A 30840-2023.png", "A 30840-2023")</f>
        <v/>
      </c>
      <c r="U2">
        <f>HYPERLINK("https://klasma.github.io/LoggingDetectiveFiles/Logging_ANGE/knärot/A 30840-2023.png", "A 30840-2023")</f>
        <v/>
      </c>
      <c r="V2">
        <f>HYPERLINK("https://klasma.github.io/LoggingDetectiveFiles/Logging_ANGE/klagomål/A 30840-2023.docx", "A 30840-2023")</f>
        <v/>
      </c>
      <c r="W2">
        <f>HYPERLINK("https://klasma.github.io/LoggingDetectiveFiles/Logging_ANGE/klagomålsmail/A 30840-2023.docx", "A 30840-2023")</f>
        <v/>
      </c>
      <c r="X2">
        <f>HYPERLINK("https://klasma.github.io/LoggingDetectiveFiles/Logging_ANGE/tillsyn/A 30840-2023.docx", "A 30840-2023")</f>
        <v/>
      </c>
      <c r="Y2">
        <f>HYPERLINK("https://klasma.github.io/LoggingDetectiveFiles/Logging_ANGE/tillsynsmail/A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45204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HYPERLINK("https://klasma.github.io/LoggingDetectiveFiles/Logging_ANGE/artfynd/A 30841-2023.xlsx", "A 30841-2023")</f>
        <v/>
      </c>
      <c r="T3">
        <f>HYPERLINK("https://klasma.github.io/LoggingDetectiveFiles/Logging_ANGE/kartor/A 30841-2023.png", "A 30841-2023")</f>
        <v/>
      </c>
      <c r="U3">
        <f>HYPERLINK("https://klasma.github.io/LoggingDetectiveFiles/Logging_ANGE/knärot/A 30841-2023.png", "A 30841-2023")</f>
        <v/>
      </c>
      <c r="V3">
        <f>HYPERLINK("https://klasma.github.io/LoggingDetectiveFiles/Logging_ANGE/klagomål/A 30841-2023.docx", "A 30841-2023")</f>
        <v/>
      </c>
      <c r="W3">
        <f>HYPERLINK("https://klasma.github.io/LoggingDetectiveFiles/Logging_ANGE/klagomålsmail/A 30841-2023.docx", "A 30841-2023")</f>
        <v/>
      </c>
      <c r="X3">
        <f>HYPERLINK("https://klasma.github.io/LoggingDetectiveFiles/Logging_ANGE/tillsyn/A 30841-2023.docx", "A 30841-2023")</f>
        <v/>
      </c>
      <c r="Y3">
        <f>HYPERLINK("https://klasma.github.io/LoggingDetectiveFiles/Logging_ANGE/tillsynsmail/A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45204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HYPERLINK("https://klasma.github.io/LoggingDetectiveFiles/Logging_ANGE/artfynd/A 30839-2023.xlsx", "A 30839-2023")</f>
        <v/>
      </c>
      <c r="T4">
        <f>HYPERLINK("https://klasma.github.io/LoggingDetectiveFiles/Logging_ANGE/kartor/A 30839-2023.png", "A 30839-2023")</f>
        <v/>
      </c>
      <c r="V4">
        <f>HYPERLINK("https://klasma.github.io/LoggingDetectiveFiles/Logging_ANGE/klagomål/A 30839-2023.docx", "A 30839-2023")</f>
        <v/>
      </c>
      <c r="W4">
        <f>HYPERLINK("https://klasma.github.io/LoggingDetectiveFiles/Logging_ANGE/klagomålsmail/A 30839-2023.docx", "A 30839-2023")</f>
        <v/>
      </c>
      <c r="X4">
        <f>HYPERLINK("https://klasma.github.io/LoggingDetectiveFiles/Logging_ANGE/tillsyn/A 30839-2023.docx", "A 30839-2023")</f>
        <v/>
      </c>
      <c r="Y4">
        <f>HYPERLINK("https://klasma.github.io/LoggingDetectiveFiles/Logging_ANGE/tillsynsmail/A 30839-2023.docx", "A 30839-2023")</f>
        <v/>
      </c>
    </row>
    <row r="5" ht="15" customHeight="1">
      <c r="A5" t="inlineStr">
        <is>
          <t>A 33036-2023</t>
        </is>
      </c>
      <c r="B5" s="1" t="n">
        <v>45125</v>
      </c>
      <c r="C5" s="1" t="n">
        <v>45204</v>
      </c>
      <c r="D5" t="inlineStr">
        <is>
          <t>VÄSTERNORRLANDS LÄN</t>
        </is>
      </c>
      <c r="E5" t="inlineStr">
        <is>
          <t>SOLLEFTEÅ</t>
        </is>
      </c>
      <c r="F5" t="inlineStr">
        <is>
          <t>SCA</t>
        </is>
      </c>
      <c r="G5" t="n">
        <v>12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Småflikig brosklav
Stuplav</t>
        </is>
      </c>
      <c r="S5">
        <f>HYPERLINK("https://klasma.github.io/LoggingDetectiveFiles/Logging_SOLLEFTEA/artfynd/A 33036-2023.xlsx", "A 33036-2023")</f>
        <v/>
      </c>
      <c r="T5">
        <f>HYPERLINK("https://klasma.github.io/LoggingDetectiveFiles/Logging_SOLLEFTEA/kartor/A 33036-2023.png", "A 33036-2023")</f>
        <v/>
      </c>
      <c r="V5">
        <f>HYPERLINK("https://klasma.github.io/LoggingDetectiveFiles/Logging_SOLLEFTEA/klagomål/A 33036-2023.docx", "A 33036-2023")</f>
        <v/>
      </c>
      <c r="W5">
        <f>HYPERLINK("https://klasma.github.io/LoggingDetectiveFiles/Logging_SOLLEFTEA/klagomålsmail/A 33036-2023.docx", "A 33036-2023")</f>
        <v/>
      </c>
      <c r="X5">
        <f>HYPERLINK("https://klasma.github.io/LoggingDetectiveFiles/Logging_SOLLEFTEA/tillsyn/A 33036-2023.docx", "A 33036-2023")</f>
        <v/>
      </c>
      <c r="Y5">
        <f>HYPERLINK("https://klasma.github.io/LoggingDetectiveFiles/Logging_SOLLEFTEA/tillsynsmail/A 33036-2023.docx", "A 33036-2023")</f>
        <v/>
      </c>
    </row>
    <row r="6" ht="15" customHeight="1">
      <c r="A6" t="inlineStr">
        <is>
          <t>A 30295-2023</t>
        </is>
      </c>
      <c r="B6" s="1" t="n">
        <v>45110</v>
      </c>
      <c r="C6" s="1" t="n">
        <v>45204</v>
      </c>
      <c r="D6" t="inlineStr">
        <is>
          <t>VÄSTERNORRLANDS LÄN</t>
        </is>
      </c>
      <c r="E6" t="inlineStr">
        <is>
          <t>SOLLEFTEÅ</t>
        </is>
      </c>
      <c r="F6" t="inlineStr">
        <is>
          <t>SCA</t>
        </is>
      </c>
      <c r="G6" t="n">
        <v>8.6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30315-2023</t>
        </is>
      </c>
      <c r="B7" s="1" t="n">
        <v>45110</v>
      </c>
      <c r="C7" s="1" t="n">
        <v>45204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32383-2023</t>
        </is>
      </c>
      <c r="B8" s="1" t="n">
        <v>45110</v>
      </c>
      <c r="C8" s="1" t="n">
        <v>45204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Kyrkan</t>
        </is>
      </c>
      <c r="G8" t="n">
        <v>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30033-2023</t>
        </is>
      </c>
      <c r="B9" s="1" t="n">
        <v>45110</v>
      </c>
      <c r="C9" s="1" t="n">
        <v>45204</v>
      </c>
      <c r="D9" t="inlineStr">
        <is>
          <t>VÄSTERNORRLANDS LÄN</t>
        </is>
      </c>
      <c r="E9" t="inlineStr">
        <is>
          <t>ÖRNSKÖLDSVIK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30297-2023</t>
        </is>
      </c>
      <c r="B10" s="1" t="n">
        <v>45110</v>
      </c>
      <c r="C10" s="1" t="n">
        <v>45204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4.6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30308-2023</t>
        </is>
      </c>
      <c r="B11" s="1" t="n">
        <v>45110</v>
      </c>
      <c r="C11" s="1" t="n">
        <v>45204</v>
      </c>
      <c r="D11" t="inlineStr">
        <is>
          <t>VÄSTERNORRLANDS LÄN</t>
        </is>
      </c>
      <c r="E11" t="inlineStr">
        <is>
          <t>KRAMFORS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32357-2023</t>
        </is>
      </c>
      <c r="B12" s="1" t="n">
        <v>45110</v>
      </c>
      <c r="C12" s="1" t="n">
        <v>45204</v>
      </c>
      <c r="D12" t="inlineStr">
        <is>
          <t>VÄSTERNORRLANDS LÄN</t>
        </is>
      </c>
      <c r="E12" t="inlineStr">
        <is>
          <t>KRAMFORS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32355-2023</t>
        </is>
      </c>
      <c r="B13" s="1" t="n">
        <v>45110</v>
      </c>
      <c r="C13" s="1" t="n">
        <v>45204</v>
      </c>
      <c r="D13" t="inlineStr">
        <is>
          <t>VÄSTERNORRLANDS LÄN</t>
        </is>
      </c>
      <c r="E13" t="inlineStr">
        <is>
          <t>ÖRNSKÖLDSVIK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32388-2023</t>
        </is>
      </c>
      <c r="B14" s="1" t="n">
        <v>45110</v>
      </c>
      <c r="C14" s="1" t="n">
        <v>45204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Kyrkan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30287-2023</t>
        </is>
      </c>
      <c r="B15" s="1" t="n">
        <v>45110</v>
      </c>
      <c r="C15" s="1" t="n">
        <v>45204</v>
      </c>
      <c r="D15" t="inlineStr">
        <is>
          <t>VÄSTERNORRLANDS LÄN</t>
        </is>
      </c>
      <c r="E15" t="inlineStr">
        <is>
          <t>SUNDSVALL</t>
        </is>
      </c>
      <c r="G15" t="n">
        <v>2.2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30298-2023</t>
        </is>
      </c>
      <c r="B16" s="1" t="n">
        <v>45110</v>
      </c>
      <c r="C16" s="1" t="n">
        <v>45204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4.9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32328-2023</t>
        </is>
      </c>
      <c r="B17" s="1" t="n">
        <v>45110</v>
      </c>
      <c r="C17" s="1" t="n">
        <v>45204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Kyrkan</t>
        </is>
      </c>
      <c r="G17" t="n">
        <v>10.1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32348-2023</t>
        </is>
      </c>
      <c r="B18" s="1" t="n">
        <v>45110</v>
      </c>
      <c r="C18" s="1" t="n">
        <v>45204</v>
      </c>
      <c r="D18" t="inlineStr">
        <is>
          <t>VÄSTERNORRLANDS LÄN</t>
        </is>
      </c>
      <c r="E18" t="inlineStr">
        <is>
          <t>ÖRNSKÖLDSVIK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32406-2023</t>
        </is>
      </c>
      <c r="B19" s="1" t="n">
        <v>45110</v>
      </c>
      <c r="C19" s="1" t="n">
        <v>45204</v>
      </c>
      <c r="D19" t="inlineStr">
        <is>
          <t>VÄSTERNORRLANDS LÄN</t>
        </is>
      </c>
      <c r="E19" t="inlineStr">
        <is>
          <t>ÖRNSKÖLDSVIK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30492-2023</t>
        </is>
      </c>
      <c r="B20" s="1" t="n">
        <v>45111</v>
      </c>
      <c r="C20" s="1" t="n">
        <v>45204</v>
      </c>
      <c r="D20" t="inlineStr">
        <is>
          <t>VÄSTERNORRLANDS LÄN</t>
        </is>
      </c>
      <c r="E20" t="inlineStr">
        <is>
          <t>ÖRNSKÖLDSVIK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30558-2023</t>
        </is>
      </c>
      <c r="B21" s="1" t="n">
        <v>45111</v>
      </c>
      <c r="C21" s="1" t="n">
        <v>45204</v>
      </c>
      <c r="D21" t="inlineStr">
        <is>
          <t>VÄSTERNORRLANDS LÄN</t>
        </is>
      </c>
      <c r="E21" t="inlineStr">
        <is>
          <t>ÅNGE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32545-2023</t>
        </is>
      </c>
      <c r="B22" s="1" t="n">
        <v>45111</v>
      </c>
      <c r="C22" s="1" t="n">
        <v>45204</v>
      </c>
      <c r="D22" t="inlineStr">
        <is>
          <t>VÄSTERNORRLANDS LÄN</t>
        </is>
      </c>
      <c r="E22" t="inlineStr">
        <is>
          <t>KRAMFORS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30557-2023</t>
        </is>
      </c>
      <c r="B23" s="1" t="n">
        <v>45111</v>
      </c>
      <c r="C23" s="1" t="n">
        <v>45204</v>
      </c>
      <c r="D23" t="inlineStr">
        <is>
          <t>VÄSTERNORRLANDS LÄN</t>
        </is>
      </c>
      <c r="E23" t="inlineStr">
        <is>
          <t>SUNDSVALL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30569-2023</t>
        </is>
      </c>
      <c r="B24" s="1" t="n">
        <v>45111</v>
      </c>
      <c r="C24" s="1" t="n">
        <v>45204</v>
      </c>
      <c r="D24" t="inlineStr">
        <is>
          <t>VÄSTERNORRLANDS LÄN</t>
        </is>
      </c>
      <c r="E24" t="inlineStr">
        <is>
          <t>SUNDSVALL</t>
        </is>
      </c>
      <c r="F24" t="inlineStr">
        <is>
          <t>SCA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32571-2023</t>
        </is>
      </c>
      <c r="B25" s="1" t="n">
        <v>45111</v>
      </c>
      <c r="C25" s="1" t="n">
        <v>45204</v>
      </c>
      <c r="D25" t="inlineStr">
        <is>
          <t>VÄSTERNORRLANDS LÄN</t>
        </is>
      </c>
      <c r="E25" t="inlineStr">
        <is>
          <t>SUNDSVALL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30317-2023</t>
        </is>
      </c>
      <c r="B26" s="1" t="n">
        <v>45111</v>
      </c>
      <c r="C26" s="1" t="n">
        <v>45204</v>
      </c>
      <c r="D26" t="inlineStr">
        <is>
          <t>VÄSTERNORRLANDS LÄN</t>
        </is>
      </c>
      <c r="E26" t="inlineStr">
        <is>
          <t>ÖRNSKÖLDSVIK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30559-2023</t>
        </is>
      </c>
      <c r="B27" s="1" t="n">
        <v>45111</v>
      </c>
      <c r="C27" s="1" t="n">
        <v>45204</v>
      </c>
      <c r="D27" t="inlineStr">
        <is>
          <t>VÄSTERNORRLANDS LÄN</t>
        </is>
      </c>
      <c r="E27" t="inlineStr">
        <is>
          <t>SUNDSVALL</t>
        </is>
      </c>
      <c r="G27" t="n">
        <v>25.9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32562-2023</t>
        </is>
      </c>
      <c r="B28" s="1" t="n">
        <v>45111</v>
      </c>
      <c r="C28" s="1" t="n">
        <v>45204</v>
      </c>
      <c r="D28" t="inlineStr">
        <is>
          <t>VÄSTERNORRLANDS LÄN</t>
        </is>
      </c>
      <c r="E28" t="inlineStr">
        <is>
          <t>SUNDSVALL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32580-2023</t>
        </is>
      </c>
      <c r="B29" s="1" t="n">
        <v>45111</v>
      </c>
      <c r="C29" s="1" t="n">
        <v>45204</v>
      </c>
      <c r="D29" t="inlineStr">
        <is>
          <t>VÄSTERNORRLANDS LÄN</t>
        </is>
      </c>
      <c r="E29" t="inlineStr">
        <is>
          <t>KRAMFORS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30381-2023</t>
        </is>
      </c>
      <c r="B30" s="1" t="n">
        <v>45111</v>
      </c>
      <c r="C30" s="1" t="n">
        <v>45204</v>
      </c>
      <c r="D30" t="inlineStr">
        <is>
          <t>VÄSTERNORRLANDS LÄN</t>
        </is>
      </c>
      <c r="E30" t="inlineStr">
        <is>
          <t>ÖRNSKÖLDSVIK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30537-2023</t>
        </is>
      </c>
      <c r="B31" s="1" t="n">
        <v>45111</v>
      </c>
      <c r="C31" s="1" t="n">
        <v>45204</v>
      </c>
      <c r="D31" t="inlineStr">
        <is>
          <t>VÄSTERNORRLANDS LÄN</t>
        </is>
      </c>
      <c r="E31" t="inlineStr">
        <is>
          <t>SUNDSVALL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30544-2023</t>
        </is>
      </c>
      <c r="B32" s="1" t="n">
        <v>45111</v>
      </c>
      <c r="C32" s="1" t="n">
        <v>45204</v>
      </c>
      <c r="D32" t="inlineStr">
        <is>
          <t>VÄSTERNORRLANDS LÄN</t>
        </is>
      </c>
      <c r="E32" t="inlineStr">
        <is>
          <t>SUNDSVALL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32549-2023</t>
        </is>
      </c>
      <c r="B33" s="1" t="n">
        <v>45111</v>
      </c>
      <c r="C33" s="1" t="n">
        <v>45204</v>
      </c>
      <c r="D33" t="inlineStr">
        <is>
          <t>VÄSTERNORRLANDS LÄN</t>
        </is>
      </c>
      <c r="E33" t="inlineStr">
        <is>
          <t>ÖRNSKÖLDSVIK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32582-2023</t>
        </is>
      </c>
      <c r="B34" s="1" t="n">
        <v>45111</v>
      </c>
      <c r="C34" s="1" t="n">
        <v>45204</v>
      </c>
      <c r="D34" t="inlineStr">
        <is>
          <t>VÄSTERNORRLANDS LÄN</t>
        </is>
      </c>
      <c r="E34" t="inlineStr">
        <is>
          <t>SUNDSVALL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30813-2023</t>
        </is>
      </c>
      <c r="B35" s="1" t="n">
        <v>45112</v>
      </c>
      <c r="C35" s="1" t="n">
        <v>45204</v>
      </c>
      <c r="D35" t="inlineStr">
        <is>
          <t>VÄSTERNORRLANDS LÄN</t>
        </is>
      </c>
      <c r="E35" t="inlineStr">
        <is>
          <t>ÖRNSKÖLDSVIK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30845-2023</t>
        </is>
      </c>
      <c r="B36" s="1" t="n">
        <v>45112</v>
      </c>
      <c r="C36" s="1" t="n">
        <v>45204</v>
      </c>
      <c r="D36" t="inlineStr">
        <is>
          <t>VÄSTERNORRLANDS LÄN</t>
        </is>
      </c>
      <c r="E36" t="inlineStr">
        <is>
          <t>ÅNGE</t>
        </is>
      </c>
      <c r="F36" t="inlineStr">
        <is>
          <t>SCA</t>
        </is>
      </c>
      <c r="G36" t="n">
        <v>10.8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30850-2023</t>
        </is>
      </c>
      <c r="B37" s="1" t="n">
        <v>45112</v>
      </c>
      <c r="C37" s="1" t="n">
        <v>45204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16.1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30827-2023</t>
        </is>
      </c>
      <c r="B38" s="1" t="n">
        <v>45112</v>
      </c>
      <c r="C38" s="1" t="n">
        <v>45204</v>
      </c>
      <c r="D38" t="inlineStr">
        <is>
          <t>VÄSTERNORRLANDS LÄN</t>
        </is>
      </c>
      <c r="E38" t="inlineStr">
        <is>
          <t>SUNDSVALL</t>
        </is>
      </c>
      <c r="F38" t="inlineStr">
        <is>
          <t>SCA</t>
        </is>
      </c>
      <c r="G38" t="n">
        <v>21.9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30837-2023</t>
        </is>
      </c>
      <c r="B39" s="1" t="n">
        <v>45112</v>
      </c>
      <c r="C39" s="1" t="n">
        <v>45204</v>
      </c>
      <c r="D39" t="inlineStr">
        <is>
          <t>VÄSTERNORRLANDS LÄN</t>
        </is>
      </c>
      <c r="E39" t="inlineStr">
        <is>
          <t>SUNDSVALL</t>
        </is>
      </c>
      <c r="F39" t="inlineStr">
        <is>
          <t>SCA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30838-2023</t>
        </is>
      </c>
      <c r="B40" s="1" t="n">
        <v>45112</v>
      </c>
      <c r="C40" s="1" t="n">
        <v>45204</v>
      </c>
      <c r="D40" t="inlineStr">
        <is>
          <t>VÄSTERNORRLANDS LÄN</t>
        </is>
      </c>
      <c r="E40" t="inlineStr">
        <is>
          <t>ÅNGE</t>
        </is>
      </c>
      <c r="F40" t="inlineStr">
        <is>
          <t>SCA</t>
        </is>
      </c>
      <c r="G40" t="n">
        <v>5.6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30843-2023</t>
        </is>
      </c>
      <c r="B41" s="1" t="n">
        <v>45112</v>
      </c>
      <c r="C41" s="1" t="n">
        <v>45204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32630-2023</t>
        </is>
      </c>
      <c r="B42" s="1" t="n">
        <v>45112</v>
      </c>
      <c r="C42" s="1" t="n">
        <v>45204</v>
      </c>
      <c r="D42" t="inlineStr">
        <is>
          <t>VÄSTERNORRLANDS LÄN</t>
        </is>
      </c>
      <c r="E42" t="inlineStr">
        <is>
          <t>ÖRNSKÖLDSVIK</t>
        </is>
      </c>
      <c r="G42" t="n">
        <v>10.1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30689-2023</t>
        </is>
      </c>
      <c r="B43" s="1" t="n">
        <v>45112</v>
      </c>
      <c r="C43" s="1" t="n">
        <v>45204</v>
      </c>
      <c r="D43" t="inlineStr">
        <is>
          <t>VÄSTERNORRLANDS LÄN</t>
        </is>
      </c>
      <c r="E43" t="inlineStr">
        <is>
          <t>ÖRNSKÖLDSVIK</t>
        </is>
      </c>
      <c r="F43" t="inlineStr">
        <is>
          <t>Holmen skog AB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30817-2023</t>
        </is>
      </c>
      <c r="B44" s="1" t="n">
        <v>45112</v>
      </c>
      <c r="C44" s="1" t="n">
        <v>45204</v>
      </c>
      <c r="D44" t="inlineStr">
        <is>
          <t>VÄSTERNORRLANDS LÄN</t>
        </is>
      </c>
      <c r="E44" t="inlineStr">
        <is>
          <t>ÅNGE</t>
        </is>
      </c>
      <c r="G44" t="n">
        <v>8.5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30844-2023</t>
        </is>
      </c>
      <c r="B45" s="1" t="n">
        <v>45112</v>
      </c>
      <c r="C45" s="1" t="n">
        <v>45204</v>
      </c>
      <c r="D45" t="inlineStr">
        <is>
          <t>VÄSTERNORRLANDS LÄN</t>
        </is>
      </c>
      <c r="E45" t="inlineStr">
        <is>
          <t>ÅNGE</t>
        </is>
      </c>
      <c r="F45" t="inlineStr">
        <is>
          <t>SCA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32634-2023</t>
        </is>
      </c>
      <c r="B46" s="1" t="n">
        <v>45112</v>
      </c>
      <c r="C46" s="1" t="n">
        <v>45204</v>
      </c>
      <c r="D46" t="inlineStr">
        <is>
          <t>VÄSTERNORRLANDS LÄN</t>
        </is>
      </c>
      <c r="E46" t="inlineStr">
        <is>
          <t>ÖRNSKÖLDSVIK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30929-2023</t>
        </is>
      </c>
      <c r="B47" s="1" t="n">
        <v>45113</v>
      </c>
      <c r="C47" s="1" t="n">
        <v>45204</v>
      </c>
      <c r="D47" t="inlineStr">
        <is>
          <t>VÄSTERNORRLANDS LÄN</t>
        </is>
      </c>
      <c r="E47" t="inlineStr">
        <is>
          <t>HÄRNÖSAND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31177-2023</t>
        </is>
      </c>
      <c r="B48" s="1" t="n">
        <v>45113</v>
      </c>
      <c r="C48" s="1" t="n">
        <v>45204</v>
      </c>
      <c r="D48" t="inlineStr">
        <is>
          <t>VÄSTERNORRLANDS LÄN</t>
        </is>
      </c>
      <c r="E48" t="inlineStr">
        <is>
          <t>SOLLEFTEÅ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32970-2023</t>
        </is>
      </c>
      <c r="B49" s="1" t="n">
        <v>45113</v>
      </c>
      <c r="C49" s="1" t="n">
        <v>45204</v>
      </c>
      <c r="D49" t="inlineStr">
        <is>
          <t>VÄSTERNORRLANDS LÄN</t>
        </is>
      </c>
      <c r="E49" t="inlineStr">
        <is>
          <t>SUNDSVALL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30948-2023</t>
        </is>
      </c>
      <c r="B50" s="1" t="n">
        <v>45113</v>
      </c>
      <c r="C50" s="1" t="n">
        <v>45204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31192-2023</t>
        </is>
      </c>
      <c r="B51" s="1" t="n">
        <v>45113</v>
      </c>
      <c r="C51" s="1" t="n">
        <v>45204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SCA</t>
        </is>
      </c>
      <c r="G51" t="n">
        <v>5.3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32975-2023</t>
        </is>
      </c>
      <c r="B52" s="1" t="n">
        <v>45113</v>
      </c>
      <c r="C52" s="1" t="n">
        <v>45204</v>
      </c>
      <c r="D52" t="inlineStr">
        <is>
          <t>VÄSTERNORRLANDS LÄN</t>
        </is>
      </c>
      <c r="E52" t="inlineStr">
        <is>
          <t>KRAMFORS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32981-2023</t>
        </is>
      </c>
      <c r="B53" s="1" t="n">
        <v>45113</v>
      </c>
      <c r="C53" s="1" t="n">
        <v>45204</v>
      </c>
      <c r="D53" t="inlineStr">
        <is>
          <t>VÄSTERNORRLANDS LÄN</t>
        </is>
      </c>
      <c r="E53" t="inlineStr">
        <is>
          <t>HÄRNÖSAND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33003-2023</t>
        </is>
      </c>
      <c r="B54" s="1" t="n">
        <v>45113</v>
      </c>
      <c r="C54" s="1" t="n">
        <v>45204</v>
      </c>
      <c r="D54" t="inlineStr">
        <is>
          <t>VÄSTERNORRLANDS LÄN</t>
        </is>
      </c>
      <c r="E54" t="inlineStr">
        <is>
          <t>ÖRNSKÖLDSVIK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33016-2023</t>
        </is>
      </c>
      <c r="B55" s="1" t="n">
        <v>45113</v>
      </c>
      <c r="C55" s="1" t="n">
        <v>45204</v>
      </c>
      <c r="D55" t="inlineStr">
        <is>
          <t>VÄSTERNORRLANDS LÄN</t>
        </is>
      </c>
      <c r="E55" t="inlineStr">
        <is>
          <t>KRAMFORS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30907-2023</t>
        </is>
      </c>
      <c r="B56" s="1" t="n">
        <v>45113</v>
      </c>
      <c r="C56" s="1" t="n">
        <v>45204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14.6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31202-2023</t>
        </is>
      </c>
      <c r="B57" s="1" t="n">
        <v>45113</v>
      </c>
      <c r="C57" s="1" t="n">
        <v>45204</v>
      </c>
      <c r="D57" t="inlineStr">
        <is>
          <t>VÄSTERNORRLANDS LÄN</t>
        </is>
      </c>
      <c r="E57" t="inlineStr">
        <is>
          <t>SUNDSVALL</t>
        </is>
      </c>
      <c r="F57" t="inlineStr">
        <is>
          <t>SCA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32953-2023</t>
        </is>
      </c>
      <c r="B58" s="1" t="n">
        <v>45113</v>
      </c>
      <c r="C58" s="1" t="n">
        <v>45204</v>
      </c>
      <c r="D58" t="inlineStr">
        <is>
          <t>VÄSTERNORRLANDS LÄN</t>
        </is>
      </c>
      <c r="E58" t="inlineStr">
        <is>
          <t>SUNDSVALL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32972-2023</t>
        </is>
      </c>
      <c r="B59" s="1" t="n">
        <v>45113</v>
      </c>
      <c r="C59" s="1" t="n">
        <v>45204</v>
      </c>
      <c r="D59" t="inlineStr">
        <is>
          <t>VÄSTERNORRLANDS LÄN</t>
        </is>
      </c>
      <c r="E59" t="inlineStr">
        <is>
          <t>HÄRNÖSAND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32979-2023</t>
        </is>
      </c>
      <c r="B60" s="1" t="n">
        <v>45113</v>
      </c>
      <c r="C60" s="1" t="n">
        <v>45204</v>
      </c>
      <c r="D60" t="inlineStr">
        <is>
          <t>VÄSTERNORRLANDS LÄN</t>
        </is>
      </c>
      <c r="E60" t="inlineStr">
        <is>
          <t>HÄRNÖSAND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31415-2023</t>
        </is>
      </c>
      <c r="B61" s="1" t="n">
        <v>45114</v>
      </c>
      <c r="C61" s="1" t="n">
        <v>45204</v>
      </c>
      <c r="D61" t="inlineStr">
        <is>
          <t>VÄSTERNORRLANDS LÄN</t>
        </is>
      </c>
      <c r="E61" t="inlineStr">
        <is>
          <t>ÖRNSKÖLDSVIK</t>
        </is>
      </c>
      <c r="F61" t="inlineStr">
        <is>
          <t>Holmen skog AB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31493-2023</t>
        </is>
      </c>
      <c r="B62" s="1" t="n">
        <v>45114</v>
      </c>
      <c r="C62" s="1" t="n">
        <v>45204</v>
      </c>
      <c r="D62" t="inlineStr">
        <is>
          <t>VÄSTERNORRLANDS LÄN</t>
        </is>
      </c>
      <c r="E62" t="inlineStr">
        <is>
          <t>SUNDSVALL</t>
        </is>
      </c>
      <c r="F62" t="inlineStr">
        <is>
          <t>SCA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33239-2023</t>
        </is>
      </c>
      <c r="B63" s="1" t="n">
        <v>45114</v>
      </c>
      <c r="C63" s="1" t="n">
        <v>45204</v>
      </c>
      <c r="D63" t="inlineStr">
        <is>
          <t>VÄSTERNORRLANDS LÄN</t>
        </is>
      </c>
      <c r="E63" t="inlineStr">
        <is>
          <t>KRAMFORS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33248-2023</t>
        </is>
      </c>
      <c r="B64" s="1" t="n">
        <v>45114</v>
      </c>
      <c r="C64" s="1" t="n">
        <v>45204</v>
      </c>
      <c r="D64" t="inlineStr">
        <is>
          <t>VÄSTERNORRLANDS LÄN</t>
        </is>
      </c>
      <c r="E64" t="inlineStr">
        <is>
          <t>ÖRNSKÖLDSVIK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33242-2023</t>
        </is>
      </c>
      <c r="B65" s="1" t="n">
        <v>45114</v>
      </c>
      <c r="C65" s="1" t="n">
        <v>45204</v>
      </c>
      <c r="D65" t="inlineStr">
        <is>
          <t>VÄSTERNORRLANDS LÄN</t>
        </is>
      </c>
      <c r="E65" t="inlineStr">
        <is>
          <t>ÖRNSKÖLDSVIK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33261-2023</t>
        </is>
      </c>
      <c r="B66" s="1" t="n">
        <v>45114</v>
      </c>
      <c r="C66" s="1" t="n">
        <v>45204</v>
      </c>
      <c r="D66" t="inlineStr">
        <is>
          <t>VÄSTERNORRLANDS LÄN</t>
        </is>
      </c>
      <c r="E66" t="inlineStr">
        <is>
          <t>ÖRNSKÖLDSVIK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31224-2023</t>
        </is>
      </c>
      <c r="B67" s="1" t="n">
        <v>45114</v>
      </c>
      <c r="C67" s="1" t="n">
        <v>45204</v>
      </c>
      <c r="D67" t="inlineStr">
        <is>
          <t>VÄSTERNORRLANDS LÄN</t>
        </is>
      </c>
      <c r="E67" t="inlineStr">
        <is>
          <t>ÅNGE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31417-2023</t>
        </is>
      </c>
      <c r="B68" s="1" t="n">
        <v>45114</v>
      </c>
      <c r="C68" s="1" t="n">
        <v>45204</v>
      </c>
      <c r="D68" t="inlineStr">
        <is>
          <t>VÄSTERNORRLANDS LÄN</t>
        </is>
      </c>
      <c r="E68" t="inlineStr">
        <is>
          <t>KRAMFORS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33203-2023</t>
        </is>
      </c>
      <c r="B69" s="1" t="n">
        <v>45114</v>
      </c>
      <c r="C69" s="1" t="n">
        <v>45204</v>
      </c>
      <c r="D69" t="inlineStr">
        <is>
          <t>VÄSTERNORRLANDS LÄN</t>
        </is>
      </c>
      <c r="E69" t="inlineStr">
        <is>
          <t>SOLLEFTEÅ</t>
        </is>
      </c>
      <c r="G69" t="n">
        <v>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33258-2023</t>
        </is>
      </c>
      <c r="B70" s="1" t="n">
        <v>45114</v>
      </c>
      <c r="C70" s="1" t="n">
        <v>45204</v>
      </c>
      <c r="D70" t="inlineStr">
        <is>
          <t>VÄSTERNORRLANDS LÄN</t>
        </is>
      </c>
      <c r="E70" t="inlineStr">
        <is>
          <t>ÖRNSKÖLDSVIK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31229-2023</t>
        </is>
      </c>
      <c r="B71" s="1" t="n">
        <v>45114</v>
      </c>
      <c r="C71" s="1" t="n">
        <v>45204</v>
      </c>
      <c r="D71" t="inlineStr">
        <is>
          <t>VÄSTERNORRLANDS LÄN</t>
        </is>
      </c>
      <c r="E71" t="inlineStr">
        <is>
          <t>ÅNGE</t>
        </is>
      </c>
      <c r="F71" t="inlineStr">
        <is>
          <t>Sveaskog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31256-2023</t>
        </is>
      </c>
      <c r="B72" s="1" t="n">
        <v>45114</v>
      </c>
      <c r="C72" s="1" t="n">
        <v>45204</v>
      </c>
      <c r="D72" t="inlineStr">
        <is>
          <t>VÄSTERNORRLANDS LÄN</t>
        </is>
      </c>
      <c r="E72" t="inlineStr">
        <is>
          <t>ÖRNSKÖLDSVIK</t>
        </is>
      </c>
      <c r="F72" t="inlineStr">
        <is>
          <t>Holmen skog AB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33210-2023</t>
        </is>
      </c>
      <c r="B73" s="1" t="n">
        <v>45114</v>
      </c>
      <c r="C73" s="1" t="n">
        <v>45204</v>
      </c>
      <c r="D73" t="inlineStr">
        <is>
          <t>VÄSTERNORRLANDS LÄN</t>
        </is>
      </c>
      <c r="E73" t="inlineStr">
        <is>
          <t>KRAMFORS</t>
        </is>
      </c>
      <c r="G73" t="n">
        <v>20.1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33233-2023</t>
        </is>
      </c>
      <c r="B74" s="1" t="n">
        <v>45114</v>
      </c>
      <c r="C74" s="1" t="n">
        <v>45204</v>
      </c>
      <c r="D74" t="inlineStr">
        <is>
          <t>VÄSTERNORRLANDS LÄN</t>
        </is>
      </c>
      <c r="E74" t="inlineStr">
        <is>
          <t>ÖRNSKÖLDSVIK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33244-2023</t>
        </is>
      </c>
      <c r="B75" s="1" t="n">
        <v>45114</v>
      </c>
      <c r="C75" s="1" t="n">
        <v>45204</v>
      </c>
      <c r="D75" t="inlineStr">
        <is>
          <t>VÄSTERNORRLANDS LÄN</t>
        </is>
      </c>
      <c r="E75" t="inlineStr">
        <is>
          <t>ÖRNSKÖLDSVIK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31515-2023</t>
        </is>
      </c>
      <c r="B76" s="1" t="n">
        <v>45116</v>
      </c>
      <c r="C76" s="1" t="n">
        <v>45204</v>
      </c>
      <c r="D76" t="inlineStr">
        <is>
          <t>VÄSTERNORRLANDS LÄN</t>
        </is>
      </c>
      <c r="E76" t="inlineStr">
        <is>
          <t>KRAMFORS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31736-2023</t>
        </is>
      </c>
      <c r="B77" s="1" t="n">
        <v>45117</v>
      </c>
      <c r="C77" s="1" t="n">
        <v>45204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33399-2023</t>
        </is>
      </c>
      <c r="B78" s="1" t="n">
        <v>45117</v>
      </c>
      <c r="C78" s="1" t="n">
        <v>45204</v>
      </c>
      <c r="D78" t="inlineStr">
        <is>
          <t>VÄSTERNORRLANDS LÄN</t>
        </is>
      </c>
      <c r="E78" t="inlineStr">
        <is>
          <t>HÄRNÖSAND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31735-2023</t>
        </is>
      </c>
      <c r="B79" s="1" t="n">
        <v>45117</v>
      </c>
      <c r="C79" s="1" t="n">
        <v>45204</v>
      </c>
      <c r="D79" t="inlineStr">
        <is>
          <t>VÄSTERNORRLANDS LÄN</t>
        </is>
      </c>
      <c r="E79" t="inlineStr">
        <is>
          <t>ÅNGE</t>
        </is>
      </c>
      <c r="F79" t="inlineStr">
        <is>
          <t>SCA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31741-2023</t>
        </is>
      </c>
      <c r="B80" s="1" t="n">
        <v>45117</v>
      </c>
      <c r="C80" s="1" t="n">
        <v>45204</v>
      </c>
      <c r="D80" t="inlineStr">
        <is>
          <t>VÄSTERNORRLANDS LÄN</t>
        </is>
      </c>
      <c r="E80" t="inlineStr">
        <is>
          <t>TIMRÅ</t>
        </is>
      </c>
      <c r="F80" t="inlineStr">
        <is>
          <t>SCA</t>
        </is>
      </c>
      <c r="G80" t="n">
        <v>4.5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31739-2023</t>
        </is>
      </c>
      <c r="B81" s="1" t="n">
        <v>45117</v>
      </c>
      <c r="C81" s="1" t="n">
        <v>45204</v>
      </c>
      <c r="D81" t="inlineStr">
        <is>
          <t>VÄSTERNORRLANDS LÄN</t>
        </is>
      </c>
      <c r="E81" t="inlineStr">
        <is>
          <t>SUNDSVALL</t>
        </is>
      </c>
      <c r="F81" t="inlineStr">
        <is>
          <t>SCA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33311-2023</t>
        </is>
      </c>
      <c r="B82" s="1" t="n">
        <v>45117</v>
      </c>
      <c r="C82" s="1" t="n">
        <v>45204</v>
      </c>
      <c r="D82" t="inlineStr">
        <is>
          <t>VÄSTERNORRLANDS LÄN</t>
        </is>
      </c>
      <c r="E82" t="inlineStr">
        <is>
          <t>KRAMFORS</t>
        </is>
      </c>
      <c r="G82" t="n">
        <v>2.1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31562-2023</t>
        </is>
      </c>
      <c r="B83" s="1" t="n">
        <v>45117</v>
      </c>
      <c r="C83" s="1" t="n">
        <v>45204</v>
      </c>
      <c r="D83" t="inlineStr">
        <is>
          <t>VÄSTERNORRLANDS LÄN</t>
        </is>
      </c>
      <c r="E83" t="inlineStr">
        <is>
          <t>TIMRÅ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33402-2023</t>
        </is>
      </c>
      <c r="B84" s="1" t="n">
        <v>45117</v>
      </c>
      <c r="C84" s="1" t="n">
        <v>45204</v>
      </c>
      <c r="D84" t="inlineStr">
        <is>
          <t>VÄSTERNORRLANDS LÄN</t>
        </is>
      </c>
      <c r="E84" t="inlineStr">
        <is>
          <t>HÄRNÖSAND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31918-2023</t>
        </is>
      </c>
      <c r="B85" s="1" t="n">
        <v>45118</v>
      </c>
      <c r="C85" s="1" t="n">
        <v>45204</v>
      </c>
      <c r="D85" t="inlineStr">
        <is>
          <t>VÄSTERNORRLANDS LÄN</t>
        </is>
      </c>
      <c r="E85" t="inlineStr">
        <is>
          <t>SOLLEFTEÅ</t>
        </is>
      </c>
      <c r="F85" t="inlineStr">
        <is>
          <t>SCA</t>
        </is>
      </c>
      <c r="G85" t="n">
        <v>5.7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31924-2023</t>
        </is>
      </c>
      <c r="B86" s="1" t="n">
        <v>45118</v>
      </c>
      <c r="C86" s="1" t="n">
        <v>45204</v>
      </c>
      <c r="D86" t="inlineStr">
        <is>
          <t>VÄSTERNORRLANDS LÄN</t>
        </is>
      </c>
      <c r="E86" t="inlineStr">
        <is>
          <t>SOLLEFTEÅ</t>
        </is>
      </c>
      <c r="F86" t="inlineStr">
        <is>
          <t>SCA</t>
        </is>
      </c>
      <c r="G86" t="n">
        <v>2.2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31930-2023</t>
        </is>
      </c>
      <c r="B87" s="1" t="n">
        <v>45118</v>
      </c>
      <c r="C87" s="1" t="n">
        <v>45204</v>
      </c>
      <c r="D87" t="inlineStr">
        <is>
          <t>VÄSTERNORRLANDS LÄN</t>
        </is>
      </c>
      <c r="E87" t="inlineStr">
        <is>
          <t>ÖRNSKÖLDSVIK</t>
        </is>
      </c>
      <c r="F87" t="inlineStr">
        <is>
          <t>SCA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31913-2023</t>
        </is>
      </c>
      <c r="B88" s="1" t="n">
        <v>45118</v>
      </c>
      <c r="C88" s="1" t="n">
        <v>45204</v>
      </c>
      <c r="D88" t="inlineStr">
        <is>
          <t>VÄSTERNORRLANDS LÄN</t>
        </is>
      </c>
      <c r="E88" t="inlineStr">
        <is>
          <t>SOLLEFTEÅ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31920-2023</t>
        </is>
      </c>
      <c r="B89" s="1" t="n">
        <v>45118</v>
      </c>
      <c r="C89" s="1" t="n">
        <v>45204</v>
      </c>
      <c r="D89" t="inlineStr">
        <is>
          <t>VÄSTERNORRLANDS LÄN</t>
        </is>
      </c>
      <c r="E89" t="inlineStr">
        <is>
          <t>SOLLEFTEÅ</t>
        </is>
      </c>
      <c r="F89" t="inlineStr">
        <is>
          <t>SCA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31928-2023</t>
        </is>
      </c>
      <c r="B90" s="1" t="n">
        <v>45118</v>
      </c>
      <c r="C90" s="1" t="n">
        <v>45204</v>
      </c>
      <c r="D90" t="inlineStr">
        <is>
          <t>VÄSTERNORRLANDS LÄN</t>
        </is>
      </c>
      <c r="E90" t="inlineStr">
        <is>
          <t>SUNDSVALL</t>
        </is>
      </c>
      <c r="F90" t="inlineStr">
        <is>
          <t>SCA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31914-2023</t>
        </is>
      </c>
      <c r="B91" s="1" t="n">
        <v>45118</v>
      </c>
      <c r="C91" s="1" t="n">
        <v>45204</v>
      </c>
      <c r="D91" t="inlineStr">
        <is>
          <t>VÄSTERNORRLANDS LÄN</t>
        </is>
      </c>
      <c r="E91" t="inlineStr">
        <is>
          <t>SOLLEFTEÅ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31923-2023</t>
        </is>
      </c>
      <c r="B92" s="1" t="n">
        <v>45118</v>
      </c>
      <c r="C92" s="1" t="n">
        <v>45204</v>
      </c>
      <c r="D92" t="inlineStr">
        <is>
          <t>VÄSTERNORRLANDS LÄN</t>
        </is>
      </c>
      <c r="E92" t="inlineStr">
        <is>
          <t>SOLLEFTEÅ</t>
        </is>
      </c>
      <c r="F92" t="inlineStr">
        <is>
          <t>SCA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31912-2023</t>
        </is>
      </c>
      <c r="B93" s="1" t="n">
        <v>45118</v>
      </c>
      <c r="C93" s="1" t="n">
        <v>45204</v>
      </c>
      <c r="D93" t="inlineStr">
        <is>
          <t>VÄSTERNORRLANDS LÄN</t>
        </is>
      </c>
      <c r="E93" t="inlineStr">
        <is>
          <t>SOLLEFTEÅ</t>
        </is>
      </c>
      <c r="G93" t="n">
        <v>5.4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31919-2023</t>
        </is>
      </c>
      <c r="B94" s="1" t="n">
        <v>45118</v>
      </c>
      <c r="C94" s="1" t="n">
        <v>45204</v>
      </c>
      <c r="D94" t="inlineStr">
        <is>
          <t>VÄSTERNORRLANDS LÄN</t>
        </is>
      </c>
      <c r="E94" t="inlineStr">
        <is>
          <t>SOLLEFTEÅ</t>
        </is>
      </c>
      <c r="F94" t="inlineStr">
        <is>
          <t>SCA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31925-2023</t>
        </is>
      </c>
      <c r="B95" s="1" t="n">
        <v>45118</v>
      </c>
      <c r="C95" s="1" t="n">
        <v>45204</v>
      </c>
      <c r="D95" t="inlineStr">
        <is>
          <t>VÄSTERNORRLANDS LÄN</t>
        </is>
      </c>
      <c r="E95" t="inlineStr">
        <is>
          <t>SOLLEFTEÅ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32199-2023</t>
        </is>
      </c>
      <c r="B96" s="1" t="n">
        <v>45119</v>
      </c>
      <c r="C96" s="1" t="n">
        <v>45204</v>
      </c>
      <c r="D96" t="inlineStr">
        <is>
          <t>VÄSTERNORRLANDS LÄN</t>
        </is>
      </c>
      <c r="E96" t="inlineStr">
        <is>
          <t>SOLLEFTEÅ</t>
        </is>
      </c>
      <c r="G96" t="n">
        <v>7.2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32223-2023</t>
        </is>
      </c>
      <c r="B97" s="1" t="n">
        <v>45119</v>
      </c>
      <c r="C97" s="1" t="n">
        <v>45204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32200-2023</t>
        </is>
      </c>
      <c r="B98" s="1" t="n">
        <v>45119</v>
      </c>
      <c r="C98" s="1" t="n">
        <v>45204</v>
      </c>
      <c r="D98" t="inlineStr">
        <is>
          <t>VÄSTERNORRLANDS LÄN</t>
        </is>
      </c>
      <c r="E98" t="inlineStr">
        <is>
          <t>SOLLEFTEÅ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32224-2023</t>
        </is>
      </c>
      <c r="B99" s="1" t="n">
        <v>45119</v>
      </c>
      <c r="C99" s="1" t="n">
        <v>45204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32188-2023</t>
        </is>
      </c>
      <c r="B100" s="1" t="n">
        <v>45119</v>
      </c>
      <c r="C100" s="1" t="n">
        <v>45204</v>
      </c>
      <c r="D100" t="inlineStr">
        <is>
          <t>VÄSTERNORRLANDS LÄN</t>
        </is>
      </c>
      <c r="E100" t="inlineStr">
        <is>
          <t>ÖRNSKÖLDSVIK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32201-2023</t>
        </is>
      </c>
      <c r="B101" s="1" t="n">
        <v>45119</v>
      </c>
      <c r="C101" s="1" t="n">
        <v>45204</v>
      </c>
      <c r="D101" t="inlineStr">
        <is>
          <t>VÄSTERNORRLANDS LÄN</t>
        </is>
      </c>
      <c r="E101" t="inlineStr">
        <is>
          <t>SUNDSVALL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32217-2023</t>
        </is>
      </c>
      <c r="B102" s="1" t="n">
        <v>45119</v>
      </c>
      <c r="C102" s="1" t="n">
        <v>45204</v>
      </c>
      <c r="D102" t="inlineStr">
        <is>
          <t>VÄSTERNORRLANDS LÄN</t>
        </is>
      </c>
      <c r="E102" t="inlineStr">
        <is>
          <t>SOLLEFTEÅ</t>
        </is>
      </c>
      <c r="F102" t="inlineStr">
        <is>
          <t>SCA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32225-2023</t>
        </is>
      </c>
      <c r="B103" s="1" t="n">
        <v>45119</v>
      </c>
      <c r="C103" s="1" t="n">
        <v>45204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33642-2023</t>
        </is>
      </c>
      <c r="B104" s="1" t="n">
        <v>45119</v>
      </c>
      <c r="C104" s="1" t="n">
        <v>45204</v>
      </c>
      <c r="D104" t="inlineStr">
        <is>
          <t>VÄSTERNORRLANDS LÄN</t>
        </is>
      </c>
      <c r="E104" t="inlineStr">
        <is>
          <t>SOLLEFTEÅ</t>
        </is>
      </c>
      <c r="F104" t="inlineStr">
        <is>
          <t>SCA</t>
        </is>
      </c>
      <c r="G104" t="n">
        <v>4.6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33667-2023</t>
        </is>
      </c>
      <c r="B105" s="1" t="n">
        <v>45119</v>
      </c>
      <c r="C105" s="1" t="n">
        <v>45204</v>
      </c>
      <c r="D105" t="inlineStr">
        <is>
          <t>VÄSTERNORRLANDS LÄN</t>
        </is>
      </c>
      <c r="E105" t="inlineStr">
        <is>
          <t>TIMRÅ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32226-2023</t>
        </is>
      </c>
      <c r="B106" s="1" t="n">
        <v>45119</v>
      </c>
      <c r="C106" s="1" t="n">
        <v>45204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33756-2023</t>
        </is>
      </c>
      <c r="B107" s="1" t="n">
        <v>45120</v>
      </c>
      <c r="C107" s="1" t="n">
        <v>45204</v>
      </c>
      <c r="D107" t="inlineStr">
        <is>
          <t>VÄSTERNORRLANDS LÄN</t>
        </is>
      </c>
      <c r="E107" t="inlineStr">
        <is>
          <t>TIMRÅ</t>
        </is>
      </c>
      <c r="G107" t="n">
        <v>10.5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32466-2023</t>
        </is>
      </c>
      <c r="B108" s="1" t="n">
        <v>45120</v>
      </c>
      <c r="C108" s="1" t="n">
        <v>45204</v>
      </c>
      <c r="D108" t="inlineStr">
        <is>
          <t>VÄSTERNORRLANDS LÄN</t>
        </is>
      </c>
      <c r="E108" t="inlineStr">
        <is>
          <t>SOLLEFTEÅ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32733-2023</t>
        </is>
      </c>
      <c r="B109" s="1" t="n">
        <v>45121</v>
      </c>
      <c r="C109" s="1" t="n">
        <v>45204</v>
      </c>
      <c r="D109" t="inlineStr">
        <is>
          <t>VÄSTERNORRLANDS LÄN</t>
        </is>
      </c>
      <c r="E109" t="inlineStr">
        <is>
          <t>SOLLEFTEÅ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32494-2023</t>
        </is>
      </c>
      <c r="B110" s="1" t="n">
        <v>45121</v>
      </c>
      <c r="C110" s="1" t="n">
        <v>45204</v>
      </c>
      <c r="D110" t="inlineStr">
        <is>
          <t>VÄSTERNORRLANDS LÄN</t>
        </is>
      </c>
      <c r="E110" t="inlineStr">
        <is>
          <t>ÅNGE</t>
        </is>
      </c>
      <c r="F110" t="inlineStr">
        <is>
          <t>Sveaskog</t>
        </is>
      </c>
      <c r="G110" t="n">
        <v>4.4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32559-2023</t>
        </is>
      </c>
      <c r="B111" s="1" t="n">
        <v>45121</v>
      </c>
      <c r="C111" s="1" t="n">
        <v>45204</v>
      </c>
      <c r="D111" t="inlineStr">
        <is>
          <t>VÄSTERNORRLANDS LÄN</t>
        </is>
      </c>
      <c r="E111" t="inlineStr">
        <is>
          <t>ÅNGE</t>
        </is>
      </c>
      <c r="F111" t="inlineStr">
        <is>
          <t>Kyrkan</t>
        </is>
      </c>
      <c r="G111" t="n">
        <v>88.90000000000001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32728-2023</t>
        </is>
      </c>
      <c r="B112" s="1" t="n">
        <v>45121</v>
      </c>
      <c r="C112" s="1" t="n">
        <v>45204</v>
      </c>
      <c r="D112" t="inlineStr">
        <is>
          <t>VÄSTERNORRLANDS LÄN</t>
        </is>
      </c>
      <c r="E112" t="inlineStr">
        <is>
          <t>SOLLEFTEÅ</t>
        </is>
      </c>
      <c r="F112" t="inlineStr">
        <is>
          <t>SCA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32727-2023</t>
        </is>
      </c>
      <c r="B113" s="1" t="n">
        <v>45121</v>
      </c>
      <c r="C113" s="1" t="n">
        <v>45204</v>
      </c>
      <c r="D113" t="inlineStr">
        <is>
          <t>VÄSTERNORRLANDS LÄN</t>
        </is>
      </c>
      <c r="E113" t="inlineStr">
        <is>
          <t>SOLLEFTEÅ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32735-2023</t>
        </is>
      </c>
      <c r="B114" s="1" t="n">
        <v>45121</v>
      </c>
      <c r="C114" s="1" t="n">
        <v>45204</v>
      </c>
      <c r="D114" t="inlineStr">
        <is>
          <t>VÄSTERNORRLANDS LÄN</t>
        </is>
      </c>
      <c r="E114" t="inlineStr">
        <is>
          <t>SOLLEFTEÅ</t>
        </is>
      </c>
      <c r="F114" t="inlineStr">
        <is>
          <t>SCA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32726-2023</t>
        </is>
      </c>
      <c r="B115" s="1" t="n">
        <v>45121</v>
      </c>
      <c r="C115" s="1" t="n">
        <v>45204</v>
      </c>
      <c r="D115" t="inlineStr">
        <is>
          <t>VÄSTERNORRLANDS LÄN</t>
        </is>
      </c>
      <c r="E115" t="inlineStr">
        <is>
          <t>SOLLEFTEÅ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32734-2023</t>
        </is>
      </c>
      <c r="B116" s="1" t="n">
        <v>45121</v>
      </c>
      <c r="C116" s="1" t="n">
        <v>45204</v>
      </c>
      <c r="D116" t="inlineStr">
        <is>
          <t>VÄSTERNORRLANDS LÄN</t>
        </is>
      </c>
      <c r="E116" t="inlineStr">
        <is>
          <t>SOLLEFTEÅ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33920-2023</t>
        </is>
      </c>
      <c r="B117" s="1" t="n">
        <v>45122</v>
      </c>
      <c r="C117" s="1" t="n">
        <v>45204</v>
      </c>
      <c r="D117" t="inlineStr">
        <is>
          <t>VÄSTERNORRLANDS LÄN</t>
        </is>
      </c>
      <c r="E117" t="inlineStr">
        <is>
          <t>ÖRNSKÖLDSVIK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33901-2023</t>
        </is>
      </c>
      <c r="B118" s="1" t="n">
        <v>45122</v>
      </c>
      <c r="C118" s="1" t="n">
        <v>45204</v>
      </c>
      <c r="D118" t="inlineStr">
        <is>
          <t>VÄSTERNORRLANDS LÄN</t>
        </is>
      </c>
      <c r="E118" t="inlineStr">
        <is>
          <t>ÖRNSKÖLDSVIK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33924-2023</t>
        </is>
      </c>
      <c r="B119" s="1" t="n">
        <v>45122</v>
      </c>
      <c r="C119" s="1" t="n">
        <v>45204</v>
      </c>
      <c r="D119" t="inlineStr">
        <is>
          <t>VÄSTERNORRLANDS LÄN</t>
        </is>
      </c>
      <c r="E119" t="inlineStr">
        <is>
          <t>ÖRNSKÖLDSVIK</t>
        </is>
      </c>
      <c r="G119" t="n">
        <v>6.3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33922-2023</t>
        </is>
      </c>
      <c r="B120" s="1" t="n">
        <v>45122</v>
      </c>
      <c r="C120" s="1" t="n">
        <v>45204</v>
      </c>
      <c r="D120" t="inlineStr">
        <is>
          <t>VÄSTERNORRLANDS LÄN</t>
        </is>
      </c>
      <c r="E120" t="inlineStr">
        <is>
          <t>ÖRNSKÖLDSVIK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32780-2023</t>
        </is>
      </c>
      <c r="B121" s="1" t="n">
        <v>45123</v>
      </c>
      <c r="C121" s="1" t="n">
        <v>45204</v>
      </c>
      <c r="D121" t="inlineStr">
        <is>
          <t>VÄSTERNORRLANDS LÄN</t>
        </is>
      </c>
      <c r="E121" t="inlineStr">
        <is>
          <t>SOLLEFTEÅ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32791-2023</t>
        </is>
      </c>
      <c r="B122" s="1" t="n">
        <v>45124</v>
      </c>
      <c r="C122" s="1" t="n">
        <v>45204</v>
      </c>
      <c r="D122" t="inlineStr">
        <is>
          <t>VÄSTERNORRLANDS LÄN</t>
        </is>
      </c>
      <c r="E122" t="inlineStr">
        <is>
          <t>KRAMFORS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32799-2023</t>
        </is>
      </c>
      <c r="B123" s="1" t="n">
        <v>45124</v>
      </c>
      <c r="C123" s="1" t="n">
        <v>45204</v>
      </c>
      <c r="D123" t="inlineStr">
        <is>
          <t>VÄSTERNORRLANDS LÄN</t>
        </is>
      </c>
      <c r="E123" t="inlineStr">
        <is>
          <t>KRAMFORS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34017-2023</t>
        </is>
      </c>
      <c r="B124" s="1" t="n">
        <v>45124</v>
      </c>
      <c r="C124" s="1" t="n">
        <v>45204</v>
      </c>
      <c r="D124" t="inlineStr">
        <is>
          <t>VÄSTERNORRLANDS LÄN</t>
        </is>
      </c>
      <c r="E124" t="inlineStr">
        <is>
          <t>ÖRNSKÖLDSVIK</t>
        </is>
      </c>
      <c r="G124" t="n">
        <v>11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34030-2023</t>
        </is>
      </c>
      <c r="B125" s="1" t="n">
        <v>45124</v>
      </c>
      <c r="C125" s="1" t="n">
        <v>45204</v>
      </c>
      <c r="D125" t="inlineStr">
        <is>
          <t>VÄSTERNORRLANDS LÄN</t>
        </is>
      </c>
      <c r="E125" t="inlineStr">
        <is>
          <t>ÖRNSKÖLDSVIK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34014-2023</t>
        </is>
      </c>
      <c r="B126" s="1" t="n">
        <v>45124</v>
      </c>
      <c r="C126" s="1" t="n">
        <v>45204</v>
      </c>
      <c r="D126" t="inlineStr">
        <is>
          <t>VÄSTERNORRLANDS LÄN</t>
        </is>
      </c>
      <c r="E126" t="inlineStr">
        <is>
          <t>ÖRNSKÖLDSVIK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34023-2023</t>
        </is>
      </c>
      <c r="B127" s="1" t="n">
        <v>45124</v>
      </c>
      <c r="C127" s="1" t="n">
        <v>45204</v>
      </c>
      <c r="D127" t="inlineStr">
        <is>
          <t>VÄSTERNORRLANDS LÄN</t>
        </is>
      </c>
      <c r="E127" t="inlineStr">
        <is>
          <t>ÖRNSKÖLDSVIK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34031-2023</t>
        </is>
      </c>
      <c r="B128" s="1" t="n">
        <v>45124</v>
      </c>
      <c r="C128" s="1" t="n">
        <v>45204</v>
      </c>
      <c r="D128" t="inlineStr">
        <is>
          <t>VÄSTERNORRLANDS LÄN</t>
        </is>
      </c>
      <c r="E128" t="inlineStr">
        <is>
          <t>ÖRNSKÖLDSVIK</t>
        </is>
      </c>
      <c r="G128" t="n">
        <v>2.7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32897-2023</t>
        </is>
      </c>
      <c r="B129" s="1" t="n">
        <v>45124</v>
      </c>
      <c r="C129" s="1" t="n">
        <v>45204</v>
      </c>
      <c r="D129" t="inlineStr">
        <is>
          <t>VÄSTERNORRLANDS LÄN</t>
        </is>
      </c>
      <c r="E129" t="inlineStr">
        <is>
          <t>ÅNGE</t>
        </is>
      </c>
      <c r="F129" t="inlineStr">
        <is>
          <t>SCA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34015-2023</t>
        </is>
      </c>
      <c r="B130" s="1" t="n">
        <v>45124</v>
      </c>
      <c r="C130" s="1" t="n">
        <v>45204</v>
      </c>
      <c r="D130" t="inlineStr">
        <is>
          <t>VÄSTERNORRLANDS LÄN</t>
        </is>
      </c>
      <c r="E130" t="inlineStr">
        <is>
          <t>ÖRNSKÖLDSVIK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34026-2023</t>
        </is>
      </c>
      <c r="B131" s="1" t="n">
        <v>45124</v>
      </c>
      <c r="C131" s="1" t="n">
        <v>45204</v>
      </c>
      <c r="D131" t="inlineStr">
        <is>
          <t>VÄSTERNORRLANDS LÄN</t>
        </is>
      </c>
      <c r="E131" t="inlineStr">
        <is>
          <t>ÖRNSKÖLDSVIK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32898-2023</t>
        </is>
      </c>
      <c r="B132" s="1" t="n">
        <v>45124</v>
      </c>
      <c r="C132" s="1" t="n">
        <v>45204</v>
      </c>
      <c r="D132" t="inlineStr">
        <is>
          <t>VÄSTERNORRLANDS LÄN</t>
        </is>
      </c>
      <c r="E132" t="inlineStr">
        <is>
          <t>ÅNGE</t>
        </is>
      </c>
      <c r="F132" t="inlineStr">
        <is>
          <t>SCA</t>
        </is>
      </c>
      <c r="G132" t="n">
        <v>9.1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33964-2023</t>
        </is>
      </c>
      <c r="B133" s="1" t="n">
        <v>45124</v>
      </c>
      <c r="C133" s="1" t="n">
        <v>45204</v>
      </c>
      <c r="D133" t="inlineStr">
        <is>
          <t>VÄSTERNORRLANDS LÄN</t>
        </is>
      </c>
      <c r="E133" t="inlineStr">
        <is>
          <t>SOLLEFTEÅ</t>
        </is>
      </c>
      <c r="F133" t="inlineStr">
        <is>
          <t>SCA</t>
        </is>
      </c>
      <c r="G133" t="n">
        <v>4.9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34016-2023</t>
        </is>
      </c>
      <c r="B134" s="1" t="n">
        <v>45124</v>
      </c>
      <c r="C134" s="1" t="n">
        <v>45204</v>
      </c>
      <c r="D134" t="inlineStr">
        <is>
          <t>VÄSTERNORRLANDS LÄN</t>
        </is>
      </c>
      <c r="E134" t="inlineStr">
        <is>
          <t>ÖRNSKÖLDSVIK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34028-2023</t>
        </is>
      </c>
      <c r="B135" s="1" t="n">
        <v>45124</v>
      </c>
      <c r="C135" s="1" t="n">
        <v>45204</v>
      </c>
      <c r="D135" t="inlineStr">
        <is>
          <t>VÄSTERNORRLANDS LÄN</t>
        </is>
      </c>
      <c r="E135" t="inlineStr">
        <is>
          <t>ÖRNSKÖLDSVIK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33041-2023</t>
        </is>
      </c>
      <c r="B136" s="1" t="n">
        <v>45125</v>
      </c>
      <c r="C136" s="1" t="n">
        <v>45204</v>
      </c>
      <c r="D136" t="inlineStr">
        <is>
          <t>VÄSTERNORRLANDS LÄN</t>
        </is>
      </c>
      <c r="E136" t="inlineStr">
        <is>
          <t>SUNDSVALL</t>
        </is>
      </c>
      <c r="F136" t="inlineStr">
        <is>
          <t>SCA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34100-2023</t>
        </is>
      </c>
      <c r="B137" s="1" t="n">
        <v>45125</v>
      </c>
      <c r="C137" s="1" t="n">
        <v>45204</v>
      </c>
      <c r="D137" t="inlineStr">
        <is>
          <t>VÄSTERNORRLANDS LÄN</t>
        </is>
      </c>
      <c r="E137" t="inlineStr">
        <is>
          <t>SOLLEFTEÅ</t>
        </is>
      </c>
      <c r="F137" t="inlineStr">
        <is>
          <t>SCA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33043-2023</t>
        </is>
      </c>
      <c r="B138" s="1" t="n">
        <v>45125</v>
      </c>
      <c r="C138" s="1" t="n">
        <v>45204</v>
      </c>
      <c r="D138" t="inlineStr">
        <is>
          <t>VÄSTERNORRLANDS LÄN</t>
        </is>
      </c>
      <c r="E138" t="inlineStr">
        <is>
          <t>TIMRÅ</t>
        </is>
      </c>
      <c r="F138" t="inlineStr">
        <is>
          <t>SCA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32976-2023</t>
        </is>
      </c>
      <c r="B139" s="1" t="n">
        <v>45125</v>
      </c>
      <c r="C139" s="1" t="n">
        <v>45204</v>
      </c>
      <c r="D139" t="inlineStr">
        <is>
          <t>VÄSTERNORRLANDS LÄN</t>
        </is>
      </c>
      <c r="E139" t="inlineStr">
        <is>
          <t>ÖRNSKÖLDSVIK</t>
        </is>
      </c>
      <c r="F139" t="inlineStr">
        <is>
          <t>Holmen skog AB</t>
        </is>
      </c>
      <c r="G139" t="n">
        <v>4.8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33044-2023</t>
        </is>
      </c>
      <c r="B140" s="1" t="n">
        <v>45125</v>
      </c>
      <c r="C140" s="1" t="n">
        <v>45204</v>
      </c>
      <c r="D140" t="inlineStr">
        <is>
          <t>VÄSTERNORRLANDS LÄN</t>
        </is>
      </c>
      <c r="E140" t="inlineStr">
        <is>
          <t>SUNDSVALL</t>
        </is>
      </c>
      <c r="F140" t="inlineStr">
        <is>
          <t>SCA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34185-2023</t>
        </is>
      </c>
      <c r="B141" s="1" t="n">
        <v>45126</v>
      </c>
      <c r="C141" s="1" t="n">
        <v>45204</v>
      </c>
      <c r="D141" t="inlineStr">
        <is>
          <t>VÄSTERNORRLANDS LÄN</t>
        </is>
      </c>
      <c r="E141" t="inlineStr">
        <is>
          <t>HÄRNÖSAND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33175-2023</t>
        </is>
      </c>
      <c r="B142" s="1" t="n">
        <v>45126</v>
      </c>
      <c r="C142" s="1" t="n">
        <v>45204</v>
      </c>
      <c r="D142" t="inlineStr">
        <is>
          <t>VÄSTERNORRLANDS LÄN</t>
        </is>
      </c>
      <c r="E142" t="inlineStr">
        <is>
          <t>SOLLEFTEÅ</t>
        </is>
      </c>
      <c r="F142" t="inlineStr">
        <is>
          <t>SCA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34172-2023</t>
        </is>
      </c>
      <c r="B143" s="1" t="n">
        <v>45126</v>
      </c>
      <c r="C143" s="1" t="n">
        <v>45204</v>
      </c>
      <c r="D143" t="inlineStr">
        <is>
          <t>VÄSTERNORRLANDS LÄN</t>
        </is>
      </c>
      <c r="E143" t="inlineStr">
        <is>
          <t>TIMRÅ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33115-2023</t>
        </is>
      </c>
      <c r="B144" s="1" t="n">
        <v>45126</v>
      </c>
      <c r="C144" s="1" t="n">
        <v>45204</v>
      </c>
      <c r="D144" t="inlineStr">
        <is>
          <t>VÄSTERNORRLANDS LÄN</t>
        </is>
      </c>
      <c r="E144" t="inlineStr">
        <is>
          <t>HÄRNÖSAND</t>
        </is>
      </c>
      <c r="G144" t="n">
        <v>3.9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34226-2023</t>
        </is>
      </c>
      <c r="B145" s="1" t="n">
        <v>45126</v>
      </c>
      <c r="C145" s="1" t="n">
        <v>45204</v>
      </c>
      <c r="D145" t="inlineStr">
        <is>
          <t>VÄSTERNORRLANDS LÄN</t>
        </is>
      </c>
      <c r="E145" t="inlineStr">
        <is>
          <t>HÄRNÖSAND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34180-2023</t>
        </is>
      </c>
      <c r="B146" s="1" t="n">
        <v>45126</v>
      </c>
      <c r="C146" s="1" t="n">
        <v>45204</v>
      </c>
      <c r="D146" t="inlineStr">
        <is>
          <t>VÄSTERNORRLANDS LÄN</t>
        </is>
      </c>
      <c r="E146" t="inlineStr">
        <is>
          <t>HÄRNÖSAND</t>
        </is>
      </c>
      <c r="G146" t="n">
        <v>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34224-2023</t>
        </is>
      </c>
      <c r="B147" s="1" t="n">
        <v>45126</v>
      </c>
      <c r="C147" s="1" t="n">
        <v>45204</v>
      </c>
      <c r="D147" t="inlineStr">
        <is>
          <t>VÄSTERNORRLANDS LÄN</t>
        </is>
      </c>
      <c r="E147" t="inlineStr">
        <is>
          <t>HÄRNÖSAND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33328-2023</t>
        </is>
      </c>
      <c r="B148" s="1" t="n">
        <v>45127</v>
      </c>
      <c r="C148" s="1" t="n">
        <v>45204</v>
      </c>
      <c r="D148" t="inlineStr">
        <is>
          <t>VÄSTERNORRLANDS LÄN</t>
        </is>
      </c>
      <c r="E148" t="inlineStr">
        <is>
          <t>SOLLEFTEÅ</t>
        </is>
      </c>
      <c r="F148" t="inlineStr">
        <is>
          <t>SCA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33321-2023</t>
        </is>
      </c>
      <c r="B149" s="1" t="n">
        <v>45127</v>
      </c>
      <c r="C149" s="1" t="n">
        <v>45204</v>
      </c>
      <c r="D149" t="inlineStr">
        <is>
          <t>VÄSTERNORRLANDS LÄN</t>
        </is>
      </c>
      <c r="E149" t="inlineStr">
        <is>
          <t>KRAMFORS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33330-2023</t>
        </is>
      </c>
      <c r="B150" s="1" t="n">
        <v>45127</v>
      </c>
      <c r="C150" s="1" t="n">
        <v>45204</v>
      </c>
      <c r="D150" t="inlineStr">
        <is>
          <t>VÄSTERNORRLANDS LÄN</t>
        </is>
      </c>
      <c r="E150" t="inlineStr">
        <is>
          <t>TIMRÅ</t>
        </is>
      </c>
      <c r="F150" t="inlineStr">
        <is>
          <t>SCA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33288-2023</t>
        </is>
      </c>
      <c r="B151" s="1" t="n">
        <v>45127</v>
      </c>
      <c r="C151" s="1" t="n">
        <v>45204</v>
      </c>
      <c r="D151" t="inlineStr">
        <is>
          <t>VÄSTERNORRLANDS LÄN</t>
        </is>
      </c>
      <c r="E151" t="inlineStr">
        <is>
          <t>ÖRNSKÖLDSVIK</t>
        </is>
      </c>
      <c r="F151" t="inlineStr">
        <is>
          <t>Holmen skog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33285-2023</t>
        </is>
      </c>
      <c r="B152" s="1" t="n">
        <v>45127</v>
      </c>
      <c r="C152" s="1" t="n">
        <v>45204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33431-2023</t>
        </is>
      </c>
      <c r="B153" s="1" t="n">
        <v>45128</v>
      </c>
      <c r="C153" s="1" t="n">
        <v>45204</v>
      </c>
      <c r="D153" t="inlineStr">
        <is>
          <t>VÄSTERNORRLANDS LÄN</t>
        </is>
      </c>
      <c r="E153" t="inlineStr">
        <is>
          <t>SUNDSVALL</t>
        </is>
      </c>
      <c r="F153" t="inlineStr">
        <is>
          <t>SCA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33363-2023</t>
        </is>
      </c>
      <c r="B154" s="1" t="n">
        <v>45128</v>
      </c>
      <c r="C154" s="1" t="n">
        <v>45204</v>
      </c>
      <c r="D154" t="inlineStr">
        <is>
          <t>VÄSTERNORRLANDS LÄN</t>
        </is>
      </c>
      <c r="E154" t="inlineStr">
        <is>
          <t>ÖRNSKÖLDSVIK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34284-2023</t>
        </is>
      </c>
      <c r="B155" s="1" t="n">
        <v>45128</v>
      </c>
      <c r="C155" s="1" t="n">
        <v>45204</v>
      </c>
      <c r="D155" t="inlineStr">
        <is>
          <t>VÄSTERNORRLANDS LÄN</t>
        </is>
      </c>
      <c r="E155" t="inlineStr">
        <is>
          <t>SOLLEFTEÅ</t>
        </is>
      </c>
      <c r="G155" t="n">
        <v>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33444-2023</t>
        </is>
      </c>
      <c r="B156" s="1" t="n">
        <v>45129</v>
      </c>
      <c r="C156" s="1" t="n">
        <v>45204</v>
      </c>
      <c r="D156" t="inlineStr">
        <is>
          <t>VÄSTERNORRLANDS LÄN</t>
        </is>
      </c>
      <c r="E156" t="inlineStr">
        <is>
          <t>SUNDSVALL</t>
        </is>
      </c>
      <c r="F156" t="inlineStr">
        <is>
          <t>SCA</t>
        </is>
      </c>
      <c r="G156" t="n">
        <v>9.199999999999999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33479-2023</t>
        </is>
      </c>
      <c r="B157" s="1" t="n">
        <v>45131</v>
      </c>
      <c r="C157" s="1" t="n">
        <v>45204</v>
      </c>
      <c r="D157" t="inlineStr">
        <is>
          <t>VÄSTERNORRLANDS LÄN</t>
        </is>
      </c>
      <c r="E157" t="inlineStr">
        <is>
          <t>ÖRNSKÖLDSVIK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33503-2023</t>
        </is>
      </c>
      <c r="B158" s="1" t="n">
        <v>45131</v>
      </c>
      <c r="C158" s="1" t="n">
        <v>45204</v>
      </c>
      <c r="D158" t="inlineStr">
        <is>
          <t>VÄSTERNORRLANDS LÄN</t>
        </is>
      </c>
      <c r="E158" t="inlineStr">
        <is>
          <t>TIMRÅ</t>
        </is>
      </c>
      <c r="G158" t="n">
        <v>28.3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33547-2023</t>
        </is>
      </c>
      <c r="B159" s="1" t="n">
        <v>45131</v>
      </c>
      <c r="C159" s="1" t="n">
        <v>45204</v>
      </c>
      <c r="D159" t="inlineStr">
        <is>
          <t>VÄSTERNORRLANDS LÄN</t>
        </is>
      </c>
      <c r="E159" t="inlineStr">
        <is>
          <t>ÖRNSKÖLDSVIK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33591-2023</t>
        </is>
      </c>
      <c r="B160" s="1" t="n">
        <v>45131</v>
      </c>
      <c r="C160" s="1" t="n">
        <v>45204</v>
      </c>
      <c r="D160" t="inlineStr">
        <is>
          <t>VÄSTERNORRLANDS LÄN</t>
        </is>
      </c>
      <c r="E160" t="inlineStr">
        <is>
          <t>SOLLEFTEÅ</t>
        </is>
      </c>
      <c r="F160" t="inlineStr">
        <is>
          <t>SCA</t>
        </is>
      </c>
      <c r="G160" t="n">
        <v>4.9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33662-2023</t>
        </is>
      </c>
      <c r="B161" s="1" t="n">
        <v>45132</v>
      </c>
      <c r="C161" s="1" t="n">
        <v>45204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33714-2023</t>
        </is>
      </c>
      <c r="B162" s="1" t="n">
        <v>45132</v>
      </c>
      <c r="C162" s="1" t="n">
        <v>45204</v>
      </c>
      <c r="D162" t="inlineStr">
        <is>
          <t>VÄSTERNORRLANDS LÄN</t>
        </is>
      </c>
      <c r="E162" t="inlineStr">
        <is>
          <t>SUNDSVALL</t>
        </is>
      </c>
      <c r="F162" t="inlineStr">
        <is>
          <t>SCA</t>
        </is>
      </c>
      <c r="G162" t="n">
        <v>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33866-2023</t>
        </is>
      </c>
      <c r="B163" s="1" t="n">
        <v>45133</v>
      </c>
      <c r="C163" s="1" t="n">
        <v>45204</v>
      </c>
      <c r="D163" t="inlineStr">
        <is>
          <t>VÄSTERNORRLANDS LÄN</t>
        </is>
      </c>
      <c r="E163" t="inlineStr">
        <is>
          <t>ÅNGE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34421-2023</t>
        </is>
      </c>
      <c r="B164" s="1" t="n">
        <v>45133</v>
      </c>
      <c r="C164" s="1" t="n">
        <v>45204</v>
      </c>
      <c r="D164" t="inlineStr">
        <is>
          <t>VÄSTERNORRLANDS LÄN</t>
        </is>
      </c>
      <c r="E164" t="inlineStr">
        <is>
          <t>HÄRNÖSAND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33876-2023</t>
        </is>
      </c>
      <c r="B165" s="1" t="n">
        <v>45133</v>
      </c>
      <c r="C165" s="1" t="n">
        <v>45204</v>
      </c>
      <c r="D165" t="inlineStr">
        <is>
          <t>VÄSTERNORRLANDS LÄN</t>
        </is>
      </c>
      <c r="E165" t="inlineStr">
        <is>
          <t>SUNDSVALL</t>
        </is>
      </c>
      <c r="F165" t="inlineStr">
        <is>
          <t>SCA</t>
        </is>
      </c>
      <c r="G165" t="n">
        <v>4.4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33864-2023</t>
        </is>
      </c>
      <c r="B166" s="1" t="n">
        <v>45133</v>
      </c>
      <c r="C166" s="1" t="n">
        <v>45204</v>
      </c>
      <c r="D166" t="inlineStr">
        <is>
          <t>VÄSTERNORRLANDS LÄN</t>
        </is>
      </c>
      <c r="E166" t="inlineStr">
        <is>
          <t>ÅNGE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33926-2023</t>
        </is>
      </c>
      <c r="B167" s="1" t="n">
        <v>45134</v>
      </c>
      <c r="C167" s="1" t="n">
        <v>45204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33999-2023</t>
        </is>
      </c>
      <c r="B168" s="1" t="n">
        <v>45134</v>
      </c>
      <c r="C168" s="1" t="n">
        <v>45204</v>
      </c>
      <c r="D168" t="inlineStr">
        <is>
          <t>VÄSTERNORRLANDS LÄN</t>
        </is>
      </c>
      <c r="E168" t="inlineStr">
        <is>
          <t>SOLLEFTEÅ</t>
        </is>
      </c>
      <c r="F168" t="inlineStr">
        <is>
          <t>SCA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33936-2023</t>
        </is>
      </c>
      <c r="B169" s="1" t="n">
        <v>45134</v>
      </c>
      <c r="C169" s="1" t="n">
        <v>45204</v>
      </c>
      <c r="D169" t="inlineStr">
        <is>
          <t>VÄSTERNORRLANDS LÄN</t>
        </is>
      </c>
      <c r="E169" t="inlineStr">
        <is>
          <t>ÅNGE</t>
        </is>
      </c>
      <c r="G169" t="n">
        <v>7.7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34135-2023</t>
        </is>
      </c>
      <c r="B170" s="1" t="n">
        <v>45135</v>
      </c>
      <c r="C170" s="1" t="n">
        <v>45204</v>
      </c>
      <c r="D170" t="inlineStr">
        <is>
          <t>VÄSTERNORRLANDS LÄN</t>
        </is>
      </c>
      <c r="E170" t="inlineStr">
        <is>
          <t>SUNDSVALL</t>
        </is>
      </c>
      <c r="F170" t="inlineStr">
        <is>
          <t>SCA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34127-2023</t>
        </is>
      </c>
      <c r="B171" s="1" t="n">
        <v>45135</v>
      </c>
      <c r="C171" s="1" t="n">
        <v>45204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Holmen skog AB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34123-2023</t>
        </is>
      </c>
      <c r="B172" s="1" t="n">
        <v>45135</v>
      </c>
      <c r="C172" s="1" t="n">
        <v>45204</v>
      </c>
      <c r="D172" t="inlineStr">
        <is>
          <t>VÄSTERNORRLANDS LÄN</t>
        </is>
      </c>
      <c r="E172" t="inlineStr">
        <is>
          <t>ÖRNSKÖLDSVIK</t>
        </is>
      </c>
      <c r="F172" t="inlineStr">
        <is>
          <t>Holmen skog AB</t>
        </is>
      </c>
      <c r="G172" t="n">
        <v>0.3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34129-2023</t>
        </is>
      </c>
      <c r="B173" s="1" t="n">
        <v>45135</v>
      </c>
      <c r="C173" s="1" t="n">
        <v>45204</v>
      </c>
      <c r="D173" t="inlineStr">
        <is>
          <t>VÄSTERNORRLANDS LÄN</t>
        </is>
      </c>
      <c r="E173" t="inlineStr">
        <is>
          <t>ÖRNSKÖLDSVIK</t>
        </is>
      </c>
      <c r="F173" t="inlineStr">
        <is>
          <t>Holmen skog AB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34192-2023</t>
        </is>
      </c>
      <c r="B174" s="1" t="n">
        <v>45138</v>
      </c>
      <c r="C174" s="1" t="n">
        <v>45204</v>
      </c>
      <c r="D174" t="inlineStr">
        <is>
          <t>VÄSTERNORRLANDS LÄN</t>
        </is>
      </c>
      <c r="E174" t="inlineStr">
        <is>
          <t>SUNDSVALL</t>
        </is>
      </c>
      <c r="G174" t="n">
        <v>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34269-2023</t>
        </is>
      </c>
      <c r="B175" s="1" t="n">
        <v>45138</v>
      </c>
      <c r="C175" s="1" t="n">
        <v>45204</v>
      </c>
      <c r="D175" t="inlineStr">
        <is>
          <t>VÄSTERNORRLANDS LÄN</t>
        </is>
      </c>
      <c r="E175" t="inlineStr">
        <is>
          <t>ÅNGE</t>
        </is>
      </c>
      <c r="G175" t="n">
        <v>7.5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34326-2023</t>
        </is>
      </c>
      <c r="B176" s="1" t="n">
        <v>45138</v>
      </c>
      <c r="C176" s="1" t="n">
        <v>45204</v>
      </c>
      <c r="D176" t="inlineStr">
        <is>
          <t>VÄSTERNORRLANDS LÄN</t>
        </is>
      </c>
      <c r="E176" t="inlineStr">
        <is>
          <t>SUNDSVALL</t>
        </is>
      </c>
      <c r="F176" t="inlineStr">
        <is>
          <t>SCA</t>
        </is>
      </c>
      <c r="G176" t="n">
        <v>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2023-10-05T20:58:26Z</dcterms:created>
  <dcterms:modified xmlns:dcterms="http://purl.org/dc/terms/" xmlns:xsi="http://www.w3.org/2001/XMLSchema-instance" xsi:type="dcterms:W3CDTF">2023-10-05T20:58:26Z</dcterms:modified>
</cp:coreProperties>
</file>