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45208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30234-2023.xlsx", "A 30234-2023")</f>
        <v/>
      </c>
      <c r="T2">
        <f>HYPERLINK("https://klasma.github.io/LoggingDetectiveFiles/Logging_2039/kartor/A 30234-2023.png", "A 30234-2023")</f>
        <v/>
      </c>
      <c r="V2">
        <f>HYPERLINK("https://klasma.github.io/LoggingDetectiveFiles/Logging_2039/klagomål/A 30234-2023.docx", "A 30234-2023")</f>
        <v/>
      </c>
      <c r="W2">
        <f>HYPERLINK("https://klasma.github.io/LoggingDetectiveFiles/Logging_2039/klagomålsmail/A 30234-2023.docx", "A 30234-2023")</f>
        <v/>
      </c>
      <c r="X2">
        <f>HYPERLINK("https://klasma.github.io/LoggingDetectiveFiles/Logging_2039/tillsyn/A 30234-2023.docx", "A 30234-2023")</f>
        <v/>
      </c>
      <c r="Y2">
        <f>HYPERLINK("https://klasma.github.io/LoggingDetectiveFiles/Logging_2039/tillsynsmail/A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45208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30683-2023.xlsx", "A 30683-2023")</f>
        <v/>
      </c>
      <c r="T3">
        <f>HYPERLINK("https://klasma.github.io/LoggingDetectiveFiles/Logging_2380/kartor/A 30683-2023.png", "A 30683-2023")</f>
        <v/>
      </c>
      <c r="V3">
        <f>HYPERLINK("https://klasma.github.io/LoggingDetectiveFiles/Logging_2380/klagomål/A 30683-2023.docx", "A 30683-2023")</f>
        <v/>
      </c>
      <c r="W3">
        <f>HYPERLINK("https://klasma.github.io/LoggingDetectiveFiles/Logging_2380/klagomålsmail/A 30683-2023.docx", "A 30683-2023")</f>
        <v/>
      </c>
      <c r="X3">
        <f>HYPERLINK("https://klasma.github.io/LoggingDetectiveFiles/Logging_2380/tillsyn/A 30683-2023.docx", "A 30683-2023")</f>
        <v/>
      </c>
      <c r="Y3">
        <f>HYPERLINK("https://klasma.github.io/LoggingDetectiveFiles/Logging_2380/tillsynsmail/A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45208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33548-2023.xlsx", "A 33548-2023")</f>
        <v/>
      </c>
      <c r="T4">
        <f>HYPERLINK("https://klasma.github.io/LoggingDetectiveFiles/Logging_2039/kartor/A 33548-2023.png", "A 33548-2023")</f>
        <v/>
      </c>
      <c r="V4">
        <f>HYPERLINK("https://klasma.github.io/LoggingDetectiveFiles/Logging_2039/klagomål/A 33548-2023.docx", "A 33548-2023")</f>
        <v/>
      </c>
      <c r="W4">
        <f>HYPERLINK("https://klasma.github.io/LoggingDetectiveFiles/Logging_2039/klagomålsmail/A 33548-2023.docx", "A 33548-2023")</f>
        <v/>
      </c>
      <c r="X4">
        <f>HYPERLINK("https://klasma.github.io/LoggingDetectiveFiles/Logging_2039/tillsyn/A 33548-2023.docx", "A 33548-2023")</f>
        <v/>
      </c>
      <c r="Y4">
        <f>HYPERLINK("https://klasma.github.io/LoggingDetectiveFiles/Logging_2039/tillsynsmail/A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45208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31572-2023.xlsx", "A 31572-2023")</f>
        <v/>
      </c>
      <c r="T5">
        <f>HYPERLINK("https://klasma.github.io/LoggingDetectiveFiles/Logging_0331/kartor/A 31572-2023.png", "A 31572-2023")</f>
        <v/>
      </c>
      <c r="U5">
        <f>HYPERLINK("https://klasma.github.io/LoggingDetectiveFiles/Logging_0331/knärot/A 31572-2023.png", "A 31572-2023")</f>
        <v/>
      </c>
      <c r="V5">
        <f>HYPERLINK("https://klasma.github.io/LoggingDetectiveFiles/Logging_0331/klagomål/A 31572-2023.docx", "A 31572-2023")</f>
        <v/>
      </c>
      <c r="W5">
        <f>HYPERLINK("https://klasma.github.io/LoggingDetectiveFiles/Logging_0331/klagomålsmail/A 31572-2023.docx", "A 31572-2023")</f>
        <v/>
      </c>
      <c r="X5">
        <f>HYPERLINK("https://klasma.github.io/LoggingDetectiveFiles/Logging_0331/tillsyn/A 31572-2023.docx", "A 31572-2023")</f>
        <v/>
      </c>
      <c r="Y5">
        <f>HYPERLINK("https://klasma.github.io/LoggingDetectiveFiles/Logging_0331/tillsynsmail/A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45208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30840-2023.xlsx", "A 30840-2023")</f>
        <v/>
      </c>
      <c r="T6">
        <f>HYPERLINK("https://klasma.github.io/LoggingDetectiveFiles/Logging_2260/kartor/A 30840-2023.png", "A 30840-2023")</f>
        <v/>
      </c>
      <c r="U6">
        <f>HYPERLINK("https://klasma.github.io/LoggingDetectiveFiles/Logging_2260/knärot/A 30840-2023.png", "A 30840-2023")</f>
        <v/>
      </c>
      <c r="V6">
        <f>HYPERLINK("https://klasma.github.io/LoggingDetectiveFiles/Logging_2260/klagomål/A 30840-2023.docx", "A 30840-2023")</f>
        <v/>
      </c>
      <c r="W6">
        <f>HYPERLINK("https://klasma.github.io/LoggingDetectiveFiles/Logging_2260/klagomålsmail/A 30840-2023.docx", "A 30840-2023")</f>
        <v/>
      </c>
      <c r="X6">
        <f>HYPERLINK("https://klasma.github.io/LoggingDetectiveFiles/Logging_2260/tillsyn/A 30840-2023.docx", "A 30840-2023")</f>
        <v/>
      </c>
      <c r="Y6">
        <f>HYPERLINK("https://klasma.github.io/LoggingDetectiveFiles/Logging_2260/tillsynsmail/A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45208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30841-2023.xlsx", "A 30841-2023")</f>
        <v/>
      </c>
      <c r="T7">
        <f>HYPERLINK("https://klasma.github.io/LoggingDetectiveFiles/Logging_2260/kartor/A 30841-2023.png", "A 30841-2023")</f>
        <v/>
      </c>
      <c r="U7">
        <f>HYPERLINK("https://klasma.github.io/LoggingDetectiveFiles/Logging_2260/knärot/A 30841-2023.png", "A 30841-2023")</f>
        <v/>
      </c>
      <c r="V7">
        <f>HYPERLINK("https://klasma.github.io/LoggingDetectiveFiles/Logging_2260/klagomål/A 30841-2023.docx", "A 30841-2023")</f>
        <v/>
      </c>
      <c r="W7">
        <f>HYPERLINK("https://klasma.github.io/LoggingDetectiveFiles/Logging_2260/klagomålsmail/A 30841-2023.docx", "A 30841-2023")</f>
        <v/>
      </c>
      <c r="X7">
        <f>HYPERLINK("https://klasma.github.io/LoggingDetectiveFiles/Logging_2260/tillsyn/A 30841-2023.docx", "A 30841-2023")</f>
        <v/>
      </c>
      <c r="Y7">
        <f>HYPERLINK("https://klasma.github.io/LoggingDetectiveFiles/Logging_2260/tillsynsmail/A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45208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33550-2023.xlsx", "A 33550-2023")</f>
        <v/>
      </c>
      <c r="T8">
        <f>HYPERLINK("https://klasma.github.io/LoggingDetectiveFiles/Logging_2039/kartor/A 33550-2023.png", "A 33550-2023")</f>
        <v/>
      </c>
      <c r="V8">
        <f>HYPERLINK("https://klasma.github.io/LoggingDetectiveFiles/Logging_2039/klagomål/A 33550-2023.docx", "A 33550-2023")</f>
        <v/>
      </c>
      <c r="W8">
        <f>HYPERLINK("https://klasma.github.io/LoggingDetectiveFiles/Logging_2039/klagomålsmail/A 33550-2023.docx", "A 33550-2023")</f>
        <v/>
      </c>
      <c r="X8">
        <f>HYPERLINK("https://klasma.github.io/LoggingDetectiveFiles/Logging_2039/tillsyn/A 33550-2023.docx", "A 33550-2023")</f>
        <v/>
      </c>
      <c r="Y8">
        <f>HYPERLINK("https://klasma.github.io/LoggingDetectiveFiles/Logging_2039/tillsynsmail/A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45208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30779-2023.xlsx", "A 30779-2023")</f>
        <v/>
      </c>
      <c r="T9">
        <f>HYPERLINK("https://klasma.github.io/LoggingDetectiveFiles/Logging_0883/kartor/A 30779-2023.png", "A 30779-2023")</f>
        <v/>
      </c>
      <c r="U9">
        <f>HYPERLINK("https://klasma.github.io/LoggingDetectiveFiles/Logging_0883/knärot/A 30779-2023.png", "A 30779-2023")</f>
        <v/>
      </c>
      <c r="V9">
        <f>HYPERLINK("https://klasma.github.io/LoggingDetectiveFiles/Logging_0883/klagomål/A 30779-2023.docx", "A 30779-2023")</f>
        <v/>
      </c>
      <c r="W9">
        <f>HYPERLINK("https://klasma.github.io/LoggingDetectiveFiles/Logging_0883/klagomålsmail/A 30779-2023.docx", "A 30779-2023")</f>
        <v/>
      </c>
      <c r="X9">
        <f>HYPERLINK("https://klasma.github.io/LoggingDetectiveFiles/Logging_0883/tillsyn/A 30779-2023.docx", "A 30779-2023")</f>
        <v/>
      </c>
      <c r="Y9">
        <f>HYPERLINK("https://klasma.github.io/LoggingDetectiveFiles/Logging_0883/tillsynsmail/A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45208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30839-2023.xlsx", "A 30839-2023")</f>
        <v/>
      </c>
      <c r="T10">
        <f>HYPERLINK("https://klasma.github.io/LoggingDetectiveFiles/Logging_2260/kartor/A 30839-2023.png", "A 30839-2023")</f>
        <v/>
      </c>
      <c r="V10">
        <f>HYPERLINK("https://klasma.github.io/LoggingDetectiveFiles/Logging_2260/klagomål/A 30839-2023.docx", "A 30839-2023")</f>
        <v/>
      </c>
      <c r="W10">
        <f>HYPERLINK("https://klasma.github.io/LoggingDetectiveFiles/Logging_2260/klagomålsmail/A 30839-2023.docx", "A 30839-2023")</f>
        <v/>
      </c>
      <c r="X10">
        <f>HYPERLINK("https://klasma.github.io/LoggingDetectiveFiles/Logging_2260/tillsyn/A 30839-2023.docx", "A 30839-2023")</f>
        <v/>
      </c>
      <c r="Y10">
        <f>HYPERLINK("https://klasma.github.io/LoggingDetectiveFiles/Logging_2260/tillsynsmail/A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45208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32298-2023.xlsx", "A 32298-2023")</f>
        <v/>
      </c>
      <c r="T11">
        <f>HYPERLINK("https://klasma.github.io/LoggingDetectiveFiles/Logging_0861/kartor/A 32298-2023.png", "A 32298-2023")</f>
        <v/>
      </c>
      <c r="U11">
        <f>HYPERLINK("https://klasma.github.io/LoggingDetectiveFiles/Logging_0861/knärot/A 32298-2023.png", "A 32298-2023")</f>
        <v/>
      </c>
      <c r="V11">
        <f>HYPERLINK("https://klasma.github.io/LoggingDetectiveFiles/Logging_0861/klagomål/A 32298-2023.docx", "A 32298-2023")</f>
        <v/>
      </c>
      <c r="W11">
        <f>HYPERLINK("https://klasma.github.io/LoggingDetectiveFiles/Logging_0861/klagomålsmail/A 32298-2023.docx", "A 32298-2023")</f>
        <v/>
      </c>
      <c r="X11">
        <f>HYPERLINK("https://klasma.github.io/LoggingDetectiveFiles/Logging_0861/tillsyn/A 32298-2023.docx", "A 32298-2023")</f>
        <v/>
      </c>
      <c r="Y11">
        <f>HYPERLINK("https://klasma.github.io/LoggingDetectiveFiles/Logging_0861/tillsynsmail/A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45208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32699-2023.xlsx", "A 32699-2023")</f>
        <v/>
      </c>
      <c r="T12">
        <f>HYPERLINK("https://klasma.github.io/LoggingDetectiveFiles/Logging_2380/kartor/A 32699-2023.png", "A 32699-2023")</f>
        <v/>
      </c>
      <c r="V12">
        <f>HYPERLINK("https://klasma.github.io/LoggingDetectiveFiles/Logging_2380/klagomål/A 32699-2023.docx", "A 32699-2023")</f>
        <v/>
      </c>
      <c r="W12">
        <f>HYPERLINK("https://klasma.github.io/LoggingDetectiveFiles/Logging_2380/klagomålsmail/A 32699-2023.docx", "A 32699-2023")</f>
        <v/>
      </c>
      <c r="X12">
        <f>HYPERLINK("https://klasma.github.io/LoggingDetectiveFiles/Logging_2380/tillsyn/A 32699-2023.docx", "A 32699-2023")</f>
        <v/>
      </c>
      <c r="Y12">
        <f>HYPERLINK("https://klasma.github.io/LoggingDetectiveFiles/Logging_2380/tillsynsmail/A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45208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33036-2023.xlsx", "A 33036-2023")</f>
        <v/>
      </c>
      <c r="T13">
        <f>HYPERLINK("https://klasma.github.io/LoggingDetectiveFiles/Logging_2283/kartor/A 33036-2023.png", "A 33036-2023")</f>
        <v/>
      </c>
      <c r="V13">
        <f>HYPERLINK("https://klasma.github.io/LoggingDetectiveFiles/Logging_2283/klagomål/A 33036-2023.docx", "A 33036-2023")</f>
        <v/>
      </c>
      <c r="W13">
        <f>HYPERLINK("https://klasma.github.io/LoggingDetectiveFiles/Logging_2283/klagomålsmail/A 33036-2023.docx", "A 33036-2023")</f>
        <v/>
      </c>
      <c r="X13">
        <f>HYPERLINK("https://klasma.github.io/LoggingDetectiveFiles/Logging_2283/tillsyn/A 33036-2023.docx", "A 33036-2023")</f>
        <v/>
      </c>
      <c r="Y13">
        <f>HYPERLINK("https://klasma.github.io/LoggingDetectiveFiles/Logging_2283/tillsynsmail/A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45208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29992-2023.xlsx", "A 29992-2023")</f>
        <v/>
      </c>
      <c r="T14">
        <f>HYPERLINK("https://klasma.github.io/LoggingDetectiveFiles/Logging_2380/kartor/A 29992-2023.png", "A 29992-2023")</f>
        <v/>
      </c>
      <c r="V14">
        <f>HYPERLINK("https://klasma.github.io/LoggingDetectiveFiles/Logging_2380/klagomål/A 29992-2023.docx", "A 29992-2023")</f>
        <v/>
      </c>
      <c r="W14">
        <f>HYPERLINK("https://klasma.github.io/LoggingDetectiveFiles/Logging_2380/klagomålsmail/A 29992-2023.docx", "A 29992-2023")</f>
        <v/>
      </c>
      <c r="X14">
        <f>HYPERLINK("https://klasma.github.io/LoggingDetectiveFiles/Logging_2380/tillsyn/A 29992-2023.docx", "A 29992-2023")</f>
        <v/>
      </c>
      <c r="Y14">
        <f>HYPERLINK("https://klasma.github.io/LoggingDetectiveFiles/Logging_2380/tillsynsmail/A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45208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30241-2023.xlsx", "A 30241-2023")</f>
        <v/>
      </c>
      <c r="T15">
        <f>HYPERLINK("https://klasma.github.io/LoggingDetectiveFiles/Logging_2039/kartor/A 30241-2023.png", "A 30241-2023")</f>
        <v/>
      </c>
      <c r="V15">
        <f>HYPERLINK("https://klasma.github.io/LoggingDetectiveFiles/Logging_2039/klagomål/A 30241-2023.docx", "A 30241-2023")</f>
        <v/>
      </c>
      <c r="W15">
        <f>HYPERLINK("https://klasma.github.io/LoggingDetectiveFiles/Logging_2039/klagomålsmail/A 30241-2023.docx", "A 30241-2023")</f>
        <v/>
      </c>
      <c r="X15">
        <f>HYPERLINK("https://klasma.github.io/LoggingDetectiveFiles/Logging_2039/tillsyn/A 30241-2023.docx", "A 30241-2023")</f>
        <v/>
      </c>
      <c r="Y15">
        <f>HYPERLINK("https://klasma.github.io/LoggingDetectiveFiles/Logging_2039/tillsynsmail/A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45208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30834-2023.xlsx", "A 30834-2023")</f>
        <v/>
      </c>
      <c r="T16">
        <f>HYPERLINK("https://klasma.github.io/LoggingDetectiveFiles/Logging_2305/kartor/A 30834-2023.png", "A 30834-2023")</f>
        <v/>
      </c>
      <c r="V16">
        <f>HYPERLINK("https://klasma.github.io/LoggingDetectiveFiles/Logging_2305/klagomål/A 30834-2023.docx", "A 30834-2023")</f>
        <v/>
      </c>
      <c r="W16">
        <f>HYPERLINK("https://klasma.github.io/LoggingDetectiveFiles/Logging_2305/klagomålsmail/A 30834-2023.docx", "A 30834-2023")</f>
        <v/>
      </c>
      <c r="X16">
        <f>HYPERLINK("https://klasma.github.io/LoggingDetectiveFiles/Logging_2305/tillsyn/A 30834-2023.docx", "A 30834-2023")</f>
        <v/>
      </c>
      <c r="Y16">
        <f>HYPERLINK("https://klasma.github.io/LoggingDetectiveFiles/Logging_2305/tillsynsmail/A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45208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30703-2023.xlsx", "A 30703-2023")</f>
        <v/>
      </c>
      <c r="T17">
        <f>HYPERLINK("https://klasma.github.io/LoggingDetectiveFiles/Logging_2482/kartor/A 30703-2023.png", "A 30703-2023")</f>
        <v/>
      </c>
      <c r="V17">
        <f>HYPERLINK("https://klasma.github.io/LoggingDetectiveFiles/Logging_2482/klagomål/A 30703-2023.docx", "A 30703-2023")</f>
        <v/>
      </c>
      <c r="W17">
        <f>HYPERLINK("https://klasma.github.io/LoggingDetectiveFiles/Logging_2482/klagomålsmail/A 30703-2023.docx", "A 30703-2023")</f>
        <v/>
      </c>
      <c r="X17">
        <f>HYPERLINK("https://klasma.github.io/LoggingDetectiveFiles/Logging_2482/tillsyn/A 30703-2023.docx", "A 30703-2023")</f>
        <v/>
      </c>
      <c r="Y17">
        <f>HYPERLINK("https://klasma.github.io/LoggingDetectiveFiles/Logging_2482/tillsynsmail/A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45208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33491-2023.xlsx", "A 33491-2023")</f>
        <v/>
      </c>
      <c r="T18">
        <f>HYPERLINK("https://klasma.github.io/LoggingDetectiveFiles/Logging_2104/kartor/A 33491-2023.png", "A 33491-2023")</f>
        <v/>
      </c>
      <c r="V18">
        <f>HYPERLINK("https://klasma.github.io/LoggingDetectiveFiles/Logging_2104/klagomål/A 33491-2023.docx", "A 33491-2023")</f>
        <v/>
      </c>
      <c r="W18">
        <f>HYPERLINK("https://klasma.github.io/LoggingDetectiveFiles/Logging_2104/klagomålsmail/A 33491-2023.docx", "A 33491-2023")</f>
        <v/>
      </c>
      <c r="X18">
        <f>HYPERLINK("https://klasma.github.io/LoggingDetectiveFiles/Logging_2104/tillsyn/A 33491-2023.docx", "A 33491-2023")</f>
        <v/>
      </c>
      <c r="Y18">
        <f>HYPERLINK("https://klasma.github.io/LoggingDetectiveFiles/Logging_2104/tillsynsmail/A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45208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31987-2023.xlsx", "A 31987-2023")</f>
        <v/>
      </c>
      <c r="T19">
        <f>HYPERLINK("https://klasma.github.io/LoggingDetectiveFiles/Logging_0484/kartor/A 31987-2023.png", "A 31987-2023")</f>
        <v/>
      </c>
      <c r="V19">
        <f>HYPERLINK("https://klasma.github.io/LoggingDetectiveFiles/Logging_0484/klagomål/A 31987-2023.docx", "A 31987-2023")</f>
        <v/>
      </c>
      <c r="W19">
        <f>HYPERLINK("https://klasma.github.io/LoggingDetectiveFiles/Logging_0484/klagomålsmail/A 31987-2023.docx", "A 31987-2023")</f>
        <v/>
      </c>
      <c r="X19">
        <f>HYPERLINK("https://klasma.github.io/LoggingDetectiveFiles/Logging_0484/tillsyn/A 31987-2023.docx", "A 31987-2023")</f>
        <v/>
      </c>
      <c r="Y19">
        <f>HYPERLINK("https://klasma.github.io/LoggingDetectiveFiles/Logging_0484/tillsynsmail/A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45208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32292-2023.xlsx", "A 32292-2023")</f>
        <v/>
      </c>
      <c r="T20">
        <f>HYPERLINK("https://klasma.github.io/LoggingDetectiveFiles/Logging_0331/kartor/A 32292-2023.png", "A 32292-2023")</f>
        <v/>
      </c>
      <c r="V20">
        <f>HYPERLINK("https://klasma.github.io/LoggingDetectiveFiles/Logging_0331/klagomål/A 32292-2023.docx", "A 32292-2023")</f>
        <v/>
      </c>
      <c r="W20">
        <f>HYPERLINK("https://klasma.github.io/LoggingDetectiveFiles/Logging_0331/klagomålsmail/A 32292-2023.docx", "A 32292-2023")</f>
        <v/>
      </c>
      <c r="X20">
        <f>HYPERLINK("https://klasma.github.io/LoggingDetectiveFiles/Logging_0331/tillsyn/A 32292-2023.docx", "A 32292-2023")</f>
        <v/>
      </c>
      <c r="Y20">
        <f>HYPERLINK("https://klasma.github.io/LoggingDetectiveFiles/Logging_0331/tillsynsmail/A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45208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32299-2023.xlsx", "A 32299-2023")</f>
        <v/>
      </c>
      <c r="T21">
        <f>HYPERLINK("https://klasma.github.io/LoggingDetectiveFiles/Logging_0331/kartor/A 32299-2023.png", "A 32299-2023")</f>
        <v/>
      </c>
      <c r="V21">
        <f>HYPERLINK("https://klasma.github.io/LoggingDetectiveFiles/Logging_0331/klagomål/A 32299-2023.docx", "A 32299-2023")</f>
        <v/>
      </c>
      <c r="W21">
        <f>HYPERLINK("https://klasma.github.io/LoggingDetectiveFiles/Logging_0331/klagomålsmail/A 32299-2023.docx", "A 32299-2023")</f>
        <v/>
      </c>
      <c r="X21">
        <f>HYPERLINK("https://klasma.github.io/LoggingDetectiveFiles/Logging_0331/tillsyn/A 32299-2023.docx", "A 32299-2023")</f>
        <v/>
      </c>
      <c r="Y21">
        <f>HYPERLINK("https://klasma.github.io/LoggingDetectiveFiles/Logging_0331/tillsynsmail/A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45208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32785-2023.xlsx", "A 32785-2023")</f>
        <v/>
      </c>
      <c r="T22">
        <f>HYPERLINK("https://klasma.github.io/LoggingDetectiveFiles/Logging_0331/kartor/A 32785-2023.png", "A 32785-2023")</f>
        <v/>
      </c>
      <c r="V22">
        <f>HYPERLINK("https://klasma.github.io/LoggingDetectiveFiles/Logging_0331/klagomål/A 32785-2023.docx", "A 32785-2023")</f>
        <v/>
      </c>
      <c r="W22">
        <f>HYPERLINK("https://klasma.github.io/LoggingDetectiveFiles/Logging_0331/klagomålsmail/A 32785-2023.docx", "A 32785-2023")</f>
        <v/>
      </c>
      <c r="X22">
        <f>HYPERLINK("https://klasma.github.io/LoggingDetectiveFiles/Logging_0331/tillsyn/A 32785-2023.docx", "A 32785-2023")</f>
        <v/>
      </c>
      <c r="Y22">
        <f>HYPERLINK("https://klasma.github.io/LoggingDetectiveFiles/Logging_0331/tillsynsmail/A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45208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34293-2023.xlsx", "A 34293-2023")</f>
        <v/>
      </c>
      <c r="T23">
        <f>HYPERLINK("https://klasma.github.io/LoggingDetectiveFiles/Logging_1885/kartor/A 34293-2023.png", "A 34293-2023")</f>
        <v/>
      </c>
      <c r="V23">
        <f>HYPERLINK("https://klasma.github.io/LoggingDetectiveFiles/Logging_1885/klagomål/A 34293-2023.docx", "A 34293-2023")</f>
        <v/>
      </c>
      <c r="W23">
        <f>HYPERLINK("https://klasma.github.io/LoggingDetectiveFiles/Logging_1885/klagomålsmail/A 34293-2023.docx", "A 34293-2023")</f>
        <v/>
      </c>
      <c r="X23">
        <f>HYPERLINK("https://klasma.github.io/LoggingDetectiveFiles/Logging_1885/tillsyn/A 34293-2023.docx", "A 34293-2023")</f>
        <v/>
      </c>
      <c r="Y23">
        <f>HYPERLINK("https://klasma.github.io/LoggingDetectiveFiles/Logging_1885/tillsynsmail/A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45208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45208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45208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45208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45208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45208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45208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45208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45208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45208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45208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45208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45208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45208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45208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45208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45208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45208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45208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45208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45208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45208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45208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45208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45208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45208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45208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45208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45208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45208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45208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45208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45208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45208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45208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45208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45208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45208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45208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45208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45208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45208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45208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45208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45208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45208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45208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45208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45208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45208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45208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45208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45208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45208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45208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45208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45208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45208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45208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45208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45208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45208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45208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45208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45208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45208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45208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45208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45208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45208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45208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45208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45208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45208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45208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45208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45208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45208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45208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45208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45208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45208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45208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45208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45208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45208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45208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45208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45208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45208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45208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45208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45208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45208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45208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45208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45208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45208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45208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45208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45208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45208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45208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45208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45208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45208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45208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45208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45208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45208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45208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45208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45208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45208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45208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45208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45208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45208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45208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45208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45208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45208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45208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45208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45208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45208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45208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45208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45208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45208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45208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45208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45208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45208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45208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45208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45208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45208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45208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45208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45208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45208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45208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45208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45208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45208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45208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45208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45208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45208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45208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45208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45208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45208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45208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45208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45208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45208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45208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45208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45208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45208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45208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45208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45208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45208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45208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45208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45208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45208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45208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45208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45208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45208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45208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45208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45208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45208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45208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45208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45208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45208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45208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45208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45208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45208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45208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45208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45208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45208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45208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45208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45208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45208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45208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45208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45208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45208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45208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45208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45208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45208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45208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45208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45208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45208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45208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45208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45208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45208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45208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45208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45208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45208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45208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45208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45208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45208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45208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45208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45208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45208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45208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45208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45208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45208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45208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45208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45208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45208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45208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45208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45208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45208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45208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45208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45208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45208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45208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45208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45208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45208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45208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45208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45208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45208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45208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45208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45208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45208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45208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45208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45208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45208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45208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45208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45208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45208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45208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45208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45208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45208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45208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45208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45208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45208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45208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45208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45208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45208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45208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45208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45208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45208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45208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45208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45208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45208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45208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45208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45208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45208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45208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45208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45208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45208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45208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45208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45208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45208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45208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45208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45208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45208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45208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45208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45208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45208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45208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45208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45208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45208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45208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45208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45208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45208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45208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45208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45208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45208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45208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45208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45208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45208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45208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45208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45208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45208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45208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45208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45208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45208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45208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45208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45208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45208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45208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45208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45208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45208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45208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45208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45208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45208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45208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45208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45208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45208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45208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45208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45208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45208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45208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45208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45208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45208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45208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45208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45208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45208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45208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45208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45208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45208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45208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45208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45208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45208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45208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45208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45208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45208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45208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45208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45208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45208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45208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45208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45208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45208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45208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45208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45208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45208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45208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45208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45208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45208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45208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45208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45208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45208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45208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45208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45208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45208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45208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45208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45208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45208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45208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45208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45208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45208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45208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45208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45208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45208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45208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45208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45208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45208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45208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45208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45208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45208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45208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45208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45208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45208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45208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45208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45208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45208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45208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45208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45208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45208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45208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45208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45208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45208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45208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45208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45208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45208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45208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45208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45208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45208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45208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45208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45208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45208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45208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45208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45208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45208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45208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45208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45208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45208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45208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45208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45208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45208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45208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45208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45208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45208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45208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45208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45208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45208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45208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45208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45208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45208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45208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45208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45208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45208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45208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45208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45208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45208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45208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45208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45208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45208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45208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45208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45208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45208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45208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45208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45208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45208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45208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45208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45208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45208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45208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45208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45208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45208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45208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45208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45208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45208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45208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45208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45208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45208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45208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45208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45208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45208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45208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45208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45208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45208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45208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45208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45208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45208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45208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45208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45208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45208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45208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45208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45208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45208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45208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45208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45208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45208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45208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45208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45208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45208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45208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45208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45208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45208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45208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45208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45208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45208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45208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45208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45208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45208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45208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45208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45208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45208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45208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45208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45208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45208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45208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45208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45208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45208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45208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45208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45208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45208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45208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45208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45208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45208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45208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45208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45208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45208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45208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45208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45208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45208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45208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45208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45208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45208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45208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45208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45208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45208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45208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45208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45208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45208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45208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45208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45208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45208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45208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45208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45208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45208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45208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45208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45208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45208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45208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45208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45208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45208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45208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45208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45208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45208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45208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45208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45208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45208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45208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45208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45208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45208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45208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45208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45208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45208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45208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45208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45208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45208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45208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45208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45208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45208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45208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45208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45208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45208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45208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45208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45208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45208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45208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45208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45208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45208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45208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45208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45208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45208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45208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45208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45208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45208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45208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45208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45208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45208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45208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45208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45208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45208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45208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45208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45208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45208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45208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45208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45208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45208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45208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45208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45208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45208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45208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45208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45208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45208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45208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45208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45208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45208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45208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45208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45208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45208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45208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45208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45208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45208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45208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45208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45208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45208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45208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45208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45208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45208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45208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45208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45208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45208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45208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45208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45208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45208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45208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45208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45208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45208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45208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45208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45208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45208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45208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45208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45208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45208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45208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45208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45208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45208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45208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45208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45208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45208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45208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45208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45208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45208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45208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45208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45208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45208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45208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45208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45208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45208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45208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45208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45208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45208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45208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45208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45208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45208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45208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45208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45208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45208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45208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45208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45208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45208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45208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45208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45208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45208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45208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45208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45208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45208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45208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45208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45208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45208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45208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45208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45208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45208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45208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45208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45208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45208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45208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45208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45208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45208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45208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45208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45208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45208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45208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45208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45208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45208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45208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45208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45208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45208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45208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45208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45208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45208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45208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45208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45208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45208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45208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45208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45208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45208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45208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45208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45208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45208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45208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45208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45208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45208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45208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45208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45208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45208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45208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45208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45208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45208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45208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45208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45208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45208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45208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45208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45208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45208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45208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45208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45208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45208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45208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45208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45208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45208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45208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45208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45208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45208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45208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45208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45208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45208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45208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45208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45208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45208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45208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45208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45208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45208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45208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45208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45208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45208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45208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45208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45208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45208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45208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45208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45208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45208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45208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45208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45208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45208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45208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45208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45208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45208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45208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45208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45208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45208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45208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45208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45208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45208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45208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45208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45208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45208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45208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45208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45208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31569-2023.png", "A 31569-2023")</f>
        <v/>
      </c>
      <c r="V888">
        <f>HYPERLINK("https://klasma.github.io/LoggingDetectiveFiles/Logging_0331/klagomål/A 31569-2023.docx", "A 31569-2023")</f>
        <v/>
      </c>
      <c r="W888">
        <f>HYPERLINK("https://klasma.github.io/LoggingDetectiveFiles/Logging_0331/klagomålsmail/A 31569-2023.docx", "A 31569-2023")</f>
        <v/>
      </c>
      <c r="X888">
        <f>HYPERLINK("https://klasma.github.io/LoggingDetectiveFiles/Logging_0331/tillsyn/A 31569-2023.docx", "A 31569-2023")</f>
        <v/>
      </c>
      <c r="Y888">
        <f>HYPERLINK("https://klasma.github.io/LoggingDetectiveFiles/Logging_0331/tillsynsmail/A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45208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45208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45208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45208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45208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45208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45208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45208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45208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45208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45208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45208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45208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45208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45208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45208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45208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45208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45208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45208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45208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45208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45208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45208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45208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45208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45208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45208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45208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45208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45208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45208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45208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45208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45208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45208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45208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45208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45208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45208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45208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45208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45208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45208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45208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45208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45208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45208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45208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45208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45208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45208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45208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45208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45208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45208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45208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45208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45208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45208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45208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45208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45208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45208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45208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45208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45208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45208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45208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45208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45208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45208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45208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45208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45208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45208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45208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45208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45208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45208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45208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45208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45208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45208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45208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45208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45208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45208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45208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45208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45208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45208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45208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45208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45208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45208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45208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45208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45208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45208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45208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45208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45208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45208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45208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45208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45208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45208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45208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45208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45208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45208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45208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45208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45208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45208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45208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45208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45208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45208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45208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45208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45208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45208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45208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45208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45208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45208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45208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45208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45208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45208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45208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45208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45208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45208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45208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45208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45208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45208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45208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45208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45208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45208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45208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45208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45208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45208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45208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45208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45208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45208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45208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45208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45208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45208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45208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45208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45208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45208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45208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45208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45208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45208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45208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45208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45208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45208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45208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45208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45208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45208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45208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45208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45208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45208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45208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45208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45208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45208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45208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45208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45208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45208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45208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45208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45208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45208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45208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45208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45208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45208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45208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45208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45208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45208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45208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45208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45208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45208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45208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45208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45208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45208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45208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45208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45208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45208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45208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45208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45208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45208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45208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45208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45208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45208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45208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45208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45208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45208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45208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45208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45208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45208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45208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45208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45208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45208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45208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45208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45208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45208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45208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45208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45208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45208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45208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45208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45208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45208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45208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45208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45208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45208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45208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45208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45208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45208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45208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45208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45208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45208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45208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45208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45208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45208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45208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45208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45208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45208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45208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45208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45208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45208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45208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45208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45208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45208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45208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45208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45208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45208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45208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45208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45208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45208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45208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45208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45208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45208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45208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45208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45208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45208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45208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45208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45208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45208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45208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45208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45208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45208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45208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45208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45208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45208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45208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45208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45208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45208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45208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45208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45208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45208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45208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45208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45208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45208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45208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45208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45208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45208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45208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45208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45208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45208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45208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45208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45208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45208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45208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45208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45208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45208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45208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45208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45208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45208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45208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45208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45208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45208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45208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45208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45208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45208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45208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45208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45208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45208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45208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45208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45208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45208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45208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45208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45208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45208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45208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45208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45208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45208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45208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45208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45208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45208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45208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45208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45208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45208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45208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45208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45208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45208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45208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45208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45208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45208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45208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45208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45208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45208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45208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45208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45208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45208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45208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45208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45208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45208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45208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45208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45208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45208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45208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45208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45208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45208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45208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45208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45208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45208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45208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45208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45208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45208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45208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45208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45208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45208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45208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45208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45208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45208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45208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45208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45208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45208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45208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45208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45208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45208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45208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45208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45208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45208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45208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45208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45208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45208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45208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45208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45208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45208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45208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45208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45208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45208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45208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45208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45208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45208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45208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45208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45208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45208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45208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45208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45208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45208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45208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45208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45208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45208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45208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45208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45208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45208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45208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45208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45208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45208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45208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45208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45208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45208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45208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45208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45208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45208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45208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45208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45208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45208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45208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45208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45208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45208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45208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45208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45208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45208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45208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45208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45208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45208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45208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45208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45208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45208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45208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45208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45208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45208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45208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45208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45208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45208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45208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45208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45208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45208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45208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45208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45208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45208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45208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45208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45208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45208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45208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45208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45208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45208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45208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45208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45208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45208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45208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45208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45208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45208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45208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45208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45208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45208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45208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45208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45208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45208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45208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45208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45208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45208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45208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45208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45208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45208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45208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45208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45208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45208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45208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45208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45208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45208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45208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45208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45208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45208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45208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45208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45208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45208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45208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45208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45208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45208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45208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45208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45208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45208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45208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45208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45208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45208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45208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45208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45208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45208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45208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45208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45208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45208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45208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45208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45208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45208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45208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45208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45208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45208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45208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45208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45208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45208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45208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45208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45208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45208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45208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45208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45208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45208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45208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45208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45208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45208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45208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45208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45208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45208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45208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45208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45208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45208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45208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45208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45208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45208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45208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45208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45208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45208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45208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45208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45208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45208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45208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45208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45208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45208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45208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45208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45208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45208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45208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45208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45208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45208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45208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45208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45208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45208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45208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45208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45208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45208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45208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45208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45208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45208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45208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45208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45208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45208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45208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45208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45208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45208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45208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45208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45208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45208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45208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45208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45208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45208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45208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45208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45208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45208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45208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45208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45208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45208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45208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45208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45208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45208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45208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45208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45208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45208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45208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45208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45208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45208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45208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45208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45208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45208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45208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45208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45208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45208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45208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45208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45208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45208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45208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45208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45208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45208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45208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45208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45208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45208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45208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45208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45208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45208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45208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45208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45208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45208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45208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45208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45208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45208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45208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45208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45208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45208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45208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45208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45208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45208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45208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45208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45208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45208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45208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45208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45208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45208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45208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45208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45208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45208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45208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45208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45208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45208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45208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45208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45208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45208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45208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45208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45208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45208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45208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45208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45208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45208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45208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45208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45208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45208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45208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45208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45208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45208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45208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45208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45208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45208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45208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45208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45208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45208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45208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45208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45208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45208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45208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45208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45208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45208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45208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45208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45208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45208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45208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45208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45208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45208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45208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45208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45208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45208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45208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45208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45208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45208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45208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45208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45208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45208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45208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45208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45208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45208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45208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45208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45208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45208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45208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45208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45208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45208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45208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45208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45208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45208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45208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45208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45208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45208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45208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45208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45208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45208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45208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45208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45208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45208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45208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45208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45208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45208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45208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45208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45208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45208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45208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45208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45208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45208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45208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45208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45208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45208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45208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45208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45208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45208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45208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45208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45208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45208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45208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45208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45208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45208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45208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45208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45208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45208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45208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45208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45208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45208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45208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45208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45208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45208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45208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45208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45208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45208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45208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45208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45208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45208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45208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45208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45208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45208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45208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45208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45208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45208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45208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45208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45208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45208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45208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45208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45208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45208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45208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45208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45208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45208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45208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45208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45208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45208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45208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45208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45208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45208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45208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45208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45208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45208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45208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45208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45208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45208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45208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45208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45208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45208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45208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45208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45208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45208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45208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45208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45208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45208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45208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45208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45208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45208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45208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45208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45208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45208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45208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45208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45208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45208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45208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45208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45208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45208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45208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45208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45208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45208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45208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45208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45208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45208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45208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45208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45208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45208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45208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45208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45208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45208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45208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45208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45208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45208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45208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45208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45208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45208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45208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45208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45208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45208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45208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45208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45208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45208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45208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45208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45208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45208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45208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45208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45208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45208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45208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45208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45208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45208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45208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45208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45208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45208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45208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45208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45208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45208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45208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45208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45208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45208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45208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45208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45208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45208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45208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45208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45208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45208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45208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45208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45208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45208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45208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45208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45208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45208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45208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45208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45208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45208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45208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45208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45208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45208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45208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45208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45208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45208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45208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45208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45208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45208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45208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45208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45208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45208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45208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45208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45208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45208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45208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45208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45208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45208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45208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45208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45208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45208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45208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45208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45208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45208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45208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45208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45208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45208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45208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45208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45208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45208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45208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45208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45208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45208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45208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45208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45208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45208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45208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45208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45208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45208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45208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45208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45208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45208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45208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45208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45208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45208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45208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45208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45208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45208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45208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45208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45208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45208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45208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45208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45208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45208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45208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45208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45208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45208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45208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45208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45208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45208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45208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45208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45208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45208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45208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45208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45208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45208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45208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45208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45208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45208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45208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45208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45208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45208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45208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45208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45208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45208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45208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45208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45208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45208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45208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45208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45208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45208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45208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45208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45208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45208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45208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45208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45208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2023-10-09T22:00:00Z</dcterms:created>
  <dcterms:modified xmlns:dcterms="http://purl.org/dc/terms/" xmlns:xsi="http://www.w3.org/2001/XMLSchema-instance" xsi:type="dcterms:W3CDTF">2023-10-09T22:00:01Z</dcterms:modified>
</cp:coreProperties>
</file>