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30840-2023</t>
        </is>
      </c>
      <c r="B2" s="1" t="n">
        <v>45112</v>
      </c>
      <c r="C2" s="1" t="n">
        <v>45208</v>
      </c>
      <c r="D2" t="inlineStr">
        <is>
          <t>VÄSTERNORRLANDS LÄN</t>
        </is>
      </c>
      <c r="E2" t="inlineStr">
        <is>
          <t>ÅNGE</t>
        </is>
      </c>
      <c r="F2" t="inlineStr">
        <is>
          <t>SCA</t>
        </is>
      </c>
      <c r="G2" t="n">
        <v>9.699999999999999</v>
      </c>
      <c r="H2" t="n">
        <v>2</v>
      </c>
      <c r="I2" t="n">
        <v>0</v>
      </c>
      <c r="J2" t="n">
        <v>3</v>
      </c>
      <c r="K2" t="n">
        <v>1</v>
      </c>
      <c r="L2" t="n">
        <v>0</v>
      </c>
      <c r="M2" t="n">
        <v>0</v>
      </c>
      <c r="N2" t="n">
        <v>0</v>
      </c>
      <c r="O2" t="n">
        <v>4</v>
      </c>
      <c r="P2" t="n">
        <v>1</v>
      </c>
      <c r="Q2" t="n">
        <v>4</v>
      </c>
      <c r="R2" s="2" t="inlineStr">
        <is>
          <t>Knärot
Kolflarnlav
Mörk kolflarnlav
Spillkråka</t>
        </is>
      </c>
      <c r="S2">
        <f>HYPERLINK("https://klasma.github.io/LoggingDetectiveFiles/Logging_2260/artfynd/A 30840-2023.xlsx", "A 30840-2023")</f>
        <v/>
      </c>
      <c r="T2">
        <f>HYPERLINK("https://klasma.github.io/LoggingDetectiveFiles/Logging_2260/kartor/A 30840-2023.png", "A 30840-2023")</f>
        <v/>
      </c>
      <c r="U2">
        <f>HYPERLINK("https://klasma.github.io/LoggingDetectiveFiles/Logging_2260/knärot/A 30840-2023.png", "A 30840-2023")</f>
        <v/>
      </c>
      <c r="V2">
        <f>HYPERLINK("https://klasma.github.io/LoggingDetectiveFiles/Logging_2260/klagomål/A 30840-2023.docx", "A 30840-2023")</f>
        <v/>
      </c>
      <c r="W2">
        <f>HYPERLINK("https://klasma.github.io/LoggingDetectiveFiles/Logging_2260/klagomålsmail/A 30840-2023.docx", "A 30840-2023")</f>
        <v/>
      </c>
      <c r="X2">
        <f>HYPERLINK("https://klasma.github.io/LoggingDetectiveFiles/Logging_2260/tillsyn/A 30840-2023.docx", "A 30840-2023")</f>
        <v/>
      </c>
      <c r="Y2">
        <f>HYPERLINK("https://klasma.github.io/LoggingDetectiveFiles/Logging_2260/tillsynsmail/A 30840-2023.docx", "A 30840-2023")</f>
        <v/>
      </c>
    </row>
    <row r="3" ht="15" customHeight="1">
      <c r="A3" t="inlineStr">
        <is>
          <t>A 30841-2023</t>
        </is>
      </c>
      <c r="B3" s="1" t="n">
        <v>45112</v>
      </c>
      <c r="C3" s="1" t="n">
        <v>45208</v>
      </c>
      <c r="D3" t="inlineStr">
        <is>
          <t>VÄSTERNORRLANDS LÄN</t>
        </is>
      </c>
      <c r="E3" t="inlineStr">
        <is>
          <t>ÅNGE</t>
        </is>
      </c>
      <c r="F3" t="inlineStr">
        <is>
          <t>SCA</t>
        </is>
      </c>
      <c r="G3" t="n">
        <v>8.800000000000001</v>
      </c>
      <c r="H3" t="n">
        <v>1</v>
      </c>
      <c r="I3" t="n">
        <v>1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Knärot
Mörk kolflarnlav
Ullticka
Norrlandslav</t>
        </is>
      </c>
      <c r="S3">
        <f>HYPERLINK("https://klasma.github.io/LoggingDetectiveFiles/Logging_2260/artfynd/A 30841-2023.xlsx", "A 30841-2023")</f>
        <v/>
      </c>
      <c r="T3">
        <f>HYPERLINK("https://klasma.github.io/LoggingDetectiveFiles/Logging_2260/kartor/A 30841-2023.png", "A 30841-2023")</f>
        <v/>
      </c>
      <c r="U3">
        <f>HYPERLINK("https://klasma.github.io/LoggingDetectiveFiles/Logging_2260/knärot/A 30841-2023.png", "A 30841-2023")</f>
        <v/>
      </c>
      <c r="V3">
        <f>HYPERLINK("https://klasma.github.io/LoggingDetectiveFiles/Logging_2260/klagomål/A 30841-2023.docx", "A 30841-2023")</f>
        <v/>
      </c>
      <c r="W3">
        <f>HYPERLINK("https://klasma.github.io/LoggingDetectiveFiles/Logging_2260/klagomålsmail/A 30841-2023.docx", "A 30841-2023")</f>
        <v/>
      </c>
      <c r="X3">
        <f>HYPERLINK("https://klasma.github.io/LoggingDetectiveFiles/Logging_2260/tillsyn/A 30841-2023.docx", "A 30841-2023")</f>
        <v/>
      </c>
      <c r="Y3">
        <f>HYPERLINK("https://klasma.github.io/LoggingDetectiveFiles/Logging_2260/tillsynsmail/A 30841-2023.docx", "A 30841-2023")</f>
        <v/>
      </c>
    </row>
    <row r="4" ht="15" customHeight="1">
      <c r="A4" t="inlineStr">
        <is>
          <t>A 30839-2023</t>
        </is>
      </c>
      <c r="B4" s="1" t="n">
        <v>45112</v>
      </c>
      <c r="C4" s="1" t="n">
        <v>45208</v>
      </c>
      <c r="D4" t="inlineStr">
        <is>
          <t>VÄSTERNORRLANDS LÄN</t>
        </is>
      </c>
      <c r="E4" t="inlineStr">
        <is>
          <t>ÅNGE</t>
        </is>
      </c>
      <c r="F4" t="inlineStr">
        <is>
          <t>SCA</t>
        </is>
      </c>
      <c r="G4" t="n">
        <v>15.1</v>
      </c>
      <c r="H4" t="n">
        <v>0</v>
      </c>
      <c r="I4" t="n">
        <v>0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3</v>
      </c>
      <c r="R4" s="2" t="inlineStr">
        <is>
          <t>Kolflarnlav
Mörk kolflarnlav
Vedskivlav</t>
        </is>
      </c>
      <c r="S4">
        <f>HYPERLINK("https://klasma.github.io/LoggingDetectiveFiles/Logging_2260/artfynd/A 30839-2023.xlsx", "A 30839-2023")</f>
        <v/>
      </c>
      <c r="T4">
        <f>HYPERLINK("https://klasma.github.io/LoggingDetectiveFiles/Logging_2260/kartor/A 30839-2023.png", "A 30839-2023")</f>
        <v/>
      </c>
      <c r="V4">
        <f>HYPERLINK("https://klasma.github.io/LoggingDetectiveFiles/Logging_2260/klagomål/A 30839-2023.docx", "A 30839-2023")</f>
        <v/>
      </c>
      <c r="W4">
        <f>HYPERLINK("https://klasma.github.io/LoggingDetectiveFiles/Logging_2260/klagomålsmail/A 30839-2023.docx", "A 30839-2023")</f>
        <v/>
      </c>
      <c r="X4">
        <f>HYPERLINK("https://klasma.github.io/LoggingDetectiveFiles/Logging_2260/tillsyn/A 30839-2023.docx", "A 30839-2023")</f>
        <v/>
      </c>
      <c r="Y4">
        <f>HYPERLINK("https://klasma.github.io/LoggingDetectiveFiles/Logging_2260/tillsynsmail/A 30839-2023.docx", "A 30839-2023")</f>
        <v/>
      </c>
    </row>
    <row r="5" ht="15" customHeight="1">
      <c r="A5" t="inlineStr">
        <is>
          <t>A 30558-2023</t>
        </is>
      </c>
      <c r="B5" s="1" t="n">
        <v>45111</v>
      </c>
      <c r="C5" s="1" t="n">
        <v>45208</v>
      </c>
      <c r="D5" t="inlineStr">
        <is>
          <t>VÄSTERNORRLANDS LÄN</t>
        </is>
      </c>
      <c r="E5" t="inlineStr">
        <is>
          <t>ÅNGE</t>
        </is>
      </c>
      <c r="G5" t="n">
        <v>4.1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30845-2023</t>
        </is>
      </c>
      <c r="B6" s="1" t="n">
        <v>45112</v>
      </c>
      <c r="C6" s="1" t="n">
        <v>45208</v>
      </c>
      <c r="D6" t="inlineStr">
        <is>
          <t>VÄSTERNORRLANDS LÄN</t>
        </is>
      </c>
      <c r="E6" t="inlineStr">
        <is>
          <t>ÅNGE</t>
        </is>
      </c>
      <c r="F6" t="inlineStr">
        <is>
          <t>SCA</t>
        </is>
      </c>
      <c r="G6" t="n">
        <v>10.8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30838-2023</t>
        </is>
      </c>
      <c r="B7" s="1" t="n">
        <v>45112</v>
      </c>
      <c r="C7" s="1" t="n">
        <v>45208</v>
      </c>
      <c r="D7" t="inlineStr">
        <is>
          <t>VÄSTERNORRLANDS LÄN</t>
        </is>
      </c>
      <c r="E7" t="inlineStr">
        <is>
          <t>ÅNGE</t>
        </is>
      </c>
      <c r="F7" t="inlineStr">
        <is>
          <t>SCA</t>
        </is>
      </c>
      <c r="G7" t="n">
        <v>5.6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30817-2023</t>
        </is>
      </c>
      <c r="B8" s="1" t="n">
        <v>45112</v>
      </c>
      <c r="C8" s="1" t="n">
        <v>45208</v>
      </c>
      <c r="D8" t="inlineStr">
        <is>
          <t>VÄSTERNORRLANDS LÄN</t>
        </is>
      </c>
      <c r="E8" t="inlineStr">
        <is>
          <t>ÅNGE</t>
        </is>
      </c>
      <c r="G8" t="n">
        <v>8.5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30844-2023</t>
        </is>
      </c>
      <c r="B9" s="1" t="n">
        <v>45112</v>
      </c>
      <c r="C9" s="1" t="n">
        <v>45208</v>
      </c>
      <c r="D9" t="inlineStr">
        <is>
          <t>VÄSTERNORRLANDS LÄN</t>
        </is>
      </c>
      <c r="E9" t="inlineStr">
        <is>
          <t>ÅNGE</t>
        </is>
      </c>
      <c r="F9" t="inlineStr">
        <is>
          <t>SCA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31224-2023</t>
        </is>
      </c>
      <c r="B10" s="1" t="n">
        <v>45114</v>
      </c>
      <c r="C10" s="1" t="n">
        <v>45208</v>
      </c>
      <c r="D10" t="inlineStr">
        <is>
          <t>VÄSTERNORRLANDS LÄN</t>
        </is>
      </c>
      <c r="E10" t="inlineStr">
        <is>
          <t>ÅNGE</t>
        </is>
      </c>
      <c r="F10" t="inlineStr">
        <is>
          <t>Sveaskog</t>
        </is>
      </c>
      <c r="G10" t="n">
        <v>2.8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31229-2023</t>
        </is>
      </c>
      <c r="B11" s="1" t="n">
        <v>45114</v>
      </c>
      <c r="C11" s="1" t="n">
        <v>45208</v>
      </c>
      <c r="D11" t="inlineStr">
        <is>
          <t>VÄSTERNORRLANDS LÄN</t>
        </is>
      </c>
      <c r="E11" t="inlineStr">
        <is>
          <t>ÅNGE</t>
        </is>
      </c>
      <c r="F11" t="inlineStr">
        <is>
          <t>Sveaskog</t>
        </is>
      </c>
      <c r="G11" t="n">
        <v>1.9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31735-2023</t>
        </is>
      </c>
      <c r="B12" s="1" t="n">
        <v>45117</v>
      </c>
      <c r="C12" s="1" t="n">
        <v>45208</v>
      </c>
      <c r="D12" t="inlineStr">
        <is>
          <t>VÄSTERNORRLANDS LÄN</t>
        </is>
      </c>
      <c r="E12" t="inlineStr">
        <is>
          <t>ÅNGE</t>
        </is>
      </c>
      <c r="F12" t="inlineStr">
        <is>
          <t>SCA</t>
        </is>
      </c>
      <c r="G12" t="n">
        <v>2.2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32494-2023</t>
        </is>
      </c>
      <c r="B13" s="1" t="n">
        <v>45121</v>
      </c>
      <c r="C13" s="1" t="n">
        <v>45208</v>
      </c>
      <c r="D13" t="inlineStr">
        <is>
          <t>VÄSTERNORRLANDS LÄN</t>
        </is>
      </c>
      <c r="E13" t="inlineStr">
        <is>
          <t>ÅNGE</t>
        </is>
      </c>
      <c r="F13" t="inlineStr">
        <is>
          <t>Sveaskog</t>
        </is>
      </c>
      <c r="G13" t="n">
        <v>4.4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32559-2023</t>
        </is>
      </c>
      <c r="B14" s="1" t="n">
        <v>45121</v>
      </c>
      <c r="C14" s="1" t="n">
        <v>45208</v>
      </c>
      <c r="D14" t="inlineStr">
        <is>
          <t>VÄSTERNORRLANDS LÄN</t>
        </is>
      </c>
      <c r="E14" t="inlineStr">
        <is>
          <t>ÅNGE</t>
        </is>
      </c>
      <c r="F14" t="inlineStr">
        <is>
          <t>Kyrkan</t>
        </is>
      </c>
      <c r="G14" t="n">
        <v>88.90000000000001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32897-2023</t>
        </is>
      </c>
      <c r="B15" s="1" t="n">
        <v>45124</v>
      </c>
      <c r="C15" s="1" t="n">
        <v>45208</v>
      </c>
      <c r="D15" t="inlineStr">
        <is>
          <t>VÄSTERNORRLANDS LÄN</t>
        </is>
      </c>
      <c r="E15" t="inlineStr">
        <is>
          <t>ÅNGE</t>
        </is>
      </c>
      <c r="F15" t="inlineStr">
        <is>
          <t>SCA</t>
        </is>
      </c>
      <c r="G15" t="n">
        <v>8.1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32898-2023</t>
        </is>
      </c>
      <c r="B16" s="1" t="n">
        <v>45124</v>
      </c>
      <c r="C16" s="1" t="n">
        <v>45208</v>
      </c>
      <c r="D16" t="inlineStr">
        <is>
          <t>VÄSTERNORRLANDS LÄN</t>
        </is>
      </c>
      <c r="E16" t="inlineStr">
        <is>
          <t>ÅNGE</t>
        </is>
      </c>
      <c r="F16" t="inlineStr">
        <is>
          <t>SCA</t>
        </is>
      </c>
      <c r="G16" t="n">
        <v>9.1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33866-2023</t>
        </is>
      </c>
      <c r="B17" s="1" t="n">
        <v>45133</v>
      </c>
      <c r="C17" s="1" t="n">
        <v>45208</v>
      </c>
      <c r="D17" t="inlineStr">
        <is>
          <t>VÄSTERNORRLANDS LÄN</t>
        </is>
      </c>
      <c r="E17" t="inlineStr">
        <is>
          <t>ÅNGE</t>
        </is>
      </c>
      <c r="G17" t="n">
        <v>1.4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33864-2023</t>
        </is>
      </c>
      <c r="B18" s="1" t="n">
        <v>45133</v>
      </c>
      <c r="C18" s="1" t="n">
        <v>45208</v>
      </c>
      <c r="D18" t="inlineStr">
        <is>
          <t>VÄSTERNORRLANDS LÄN</t>
        </is>
      </c>
      <c r="E18" t="inlineStr">
        <is>
          <t>ÅNGE</t>
        </is>
      </c>
      <c r="G18" t="n">
        <v>2.6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33936-2023</t>
        </is>
      </c>
      <c r="B19" s="1" t="n">
        <v>45134</v>
      </c>
      <c r="C19" s="1" t="n">
        <v>45208</v>
      </c>
      <c r="D19" t="inlineStr">
        <is>
          <t>VÄSTERNORRLANDS LÄN</t>
        </is>
      </c>
      <c r="E19" t="inlineStr">
        <is>
          <t>ÅNGE</t>
        </is>
      </c>
      <c r="G19" t="n">
        <v>7.7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>
      <c r="A20" t="inlineStr">
        <is>
          <t>A 34269-2023</t>
        </is>
      </c>
      <c r="B20" s="1" t="n">
        <v>45138</v>
      </c>
      <c r="C20" s="1" t="n">
        <v>45208</v>
      </c>
      <c r="D20" t="inlineStr">
        <is>
          <t>VÄSTERNORRLANDS LÄN</t>
        </is>
      </c>
      <c r="E20" t="inlineStr">
        <is>
          <t>ÅNGE</t>
        </is>
      </c>
      <c r="G20" t="n">
        <v>7.5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2023-10-09T22:00:02Z</dcterms:created>
  <dcterms:modified xmlns:dcterms="http://purl.org/dc/terms/" xmlns:xsi="http://www.w3.org/2001/XMLSchema-instance" xsi:type="dcterms:W3CDTF">2023-10-09T22:00:02Z</dcterms:modified>
</cp:coreProperties>
</file>