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45233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HYPERLINK("https://klasma.github.io/LoggingDetectiveFiles/Logging_0331/artfynd/A 31572-2023 artfynd.xlsx", "A 31572-2023")</f>
        <v/>
      </c>
      <c r="T2">
        <f>HYPERLINK("https://klasma.github.io/LoggingDetectiveFiles/Logging_0331/kartor/A 31572-2023 karta.png", "A 31572-2023")</f>
        <v/>
      </c>
      <c r="U2">
        <f>HYPERLINK("https://klasma.github.io/LoggingDetectiveFiles/Logging_0331/knärot/A 31572-2023 karta knärot.png", "A 31572-2023")</f>
        <v/>
      </c>
      <c r="V2">
        <f>HYPERLINK("https://klasma.github.io/LoggingDetectiveFiles/Logging_0331/klagomål/A 31572-2023 FSC-klagomål.docx", "A 31572-2023")</f>
        <v/>
      </c>
      <c r="W2">
        <f>HYPERLINK("https://klasma.github.io/LoggingDetectiveFiles/Logging_0331/klagomålsmail/A 31572-2023 FSC-klagomål mail.docx", "A 31572-2023")</f>
        <v/>
      </c>
      <c r="X2">
        <f>HYPERLINK("https://klasma.github.io/LoggingDetectiveFiles/Logging_0331/tillsyn/A 31572-2023 tillsynsbegäran.docx", "A 31572-2023")</f>
        <v/>
      </c>
      <c r="Y2">
        <f>HYPERLINK("https://klasma.github.io/LoggingDetectiveFiles/Logging_0331/tillsynsmail/A 31572-2023 tillsynsbegäran mail.docx", "A 31572-2023")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45233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HYPERLINK("https://klasma.github.io/LoggingDetectiveFiles/Logging_0331/artfynd/A 32292-2023 artfynd.xlsx", "A 32292-2023")</f>
        <v/>
      </c>
      <c r="T3">
        <f>HYPERLINK("https://klasma.github.io/LoggingDetectiveFiles/Logging_0331/kartor/A 32292-2023 karta.png", "A 32292-2023")</f>
        <v/>
      </c>
      <c r="V3">
        <f>HYPERLINK("https://klasma.github.io/LoggingDetectiveFiles/Logging_0331/klagomål/A 32292-2023 FSC-klagomål.docx", "A 32292-2023")</f>
        <v/>
      </c>
      <c r="W3">
        <f>HYPERLINK("https://klasma.github.io/LoggingDetectiveFiles/Logging_0331/klagomålsmail/A 32292-2023 FSC-klagomål mail.docx", "A 32292-2023")</f>
        <v/>
      </c>
      <c r="X3">
        <f>HYPERLINK("https://klasma.github.io/LoggingDetectiveFiles/Logging_0331/tillsyn/A 32292-2023 tillsynsbegäran.docx", "A 32292-2023")</f>
        <v/>
      </c>
      <c r="Y3">
        <f>HYPERLINK("https://klasma.github.io/LoggingDetectiveFiles/Logging_0331/tillsynsmail/A 32292-2023 tillsynsbegäran mail.docx", "A 32292-2023")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45233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HYPERLINK("https://klasma.github.io/LoggingDetectiveFiles/Logging_0331/artfynd/A 32299-2023 artfynd.xlsx", "A 32299-2023")</f>
        <v/>
      </c>
      <c r="T4">
        <f>HYPERLINK("https://klasma.github.io/LoggingDetectiveFiles/Logging_0331/kartor/A 32299-2023 karta.png", "A 32299-2023")</f>
        <v/>
      </c>
      <c r="V4">
        <f>HYPERLINK("https://klasma.github.io/LoggingDetectiveFiles/Logging_0331/klagomål/A 32299-2023 FSC-klagomål.docx", "A 32299-2023")</f>
        <v/>
      </c>
      <c r="W4">
        <f>HYPERLINK("https://klasma.github.io/LoggingDetectiveFiles/Logging_0331/klagomålsmail/A 32299-2023 FSC-klagomål mail.docx", "A 32299-2023")</f>
        <v/>
      </c>
      <c r="X4">
        <f>HYPERLINK("https://klasma.github.io/LoggingDetectiveFiles/Logging_0331/tillsyn/A 32299-2023 tillsynsbegäran.docx", "A 32299-2023")</f>
        <v/>
      </c>
      <c r="Y4">
        <f>HYPERLINK("https://klasma.github.io/LoggingDetectiveFiles/Logging_0331/tillsynsmail/A 32299-2023 tillsynsbegäran mail.docx", "A 32299-2023")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45233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HYPERLINK("https://klasma.github.io/LoggingDetectiveFiles/Logging_0331/artfynd/A 32785-2023 artfynd.xlsx", "A 32785-2023")</f>
        <v/>
      </c>
      <c r="T5">
        <f>HYPERLINK("https://klasma.github.io/LoggingDetectiveFiles/Logging_0331/kartor/A 32785-2023 karta.png", "A 32785-2023")</f>
        <v/>
      </c>
      <c r="V5">
        <f>HYPERLINK("https://klasma.github.io/LoggingDetectiveFiles/Logging_0331/klagomål/A 32785-2023 FSC-klagomål.docx", "A 32785-2023")</f>
        <v/>
      </c>
      <c r="W5">
        <f>HYPERLINK("https://klasma.github.io/LoggingDetectiveFiles/Logging_0331/klagomålsmail/A 32785-2023 FSC-klagomål mail.docx", "A 32785-2023")</f>
        <v/>
      </c>
      <c r="X5">
        <f>HYPERLINK("https://klasma.github.io/LoggingDetectiveFiles/Logging_0331/tillsyn/A 32785-2023 tillsynsbegäran.docx", "A 32785-2023")</f>
        <v/>
      </c>
      <c r="Y5">
        <f>HYPERLINK("https://klasma.github.io/LoggingDetectiveFiles/Logging_0331/tillsynsmail/A 32785-2023 tillsynsbegäran mail.docx", "A 32785-2023")</f>
        <v/>
      </c>
    </row>
    <row r="6" ht="15" customHeight="1">
      <c r="A6" t="inlineStr">
        <is>
          <t>A 30433-2023</t>
        </is>
      </c>
      <c r="B6" s="1" t="n">
        <v>45111</v>
      </c>
      <c r="C6" s="1" t="n">
        <v>45233</v>
      </c>
      <c r="D6" t="inlineStr">
        <is>
          <t>UPPSALA LÄN</t>
        </is>
      </c>
      <c r="E6" t="inlineStr">
        <is>
          <t>HEBY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30526-2023</t>
        </is>
      </c>
      <c r="B7" s="1" t="n">
        <v>45111</v>
      </c>
      <c r="C7" s="1" t="n">
        <v>45233</v>
      </c>
      <c r="D7" t="inlineStr">
        <is>
          <t>UPPSALA LÄN</t>
        </is>
      </c>
      <c r="E7" t="inlineStr">
        <is>
          <t>HEBY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32867-2023</t>
        </is>
      </c>
      <c r="B8" s="1" t="n">
        <v>45112</v>
      </c>
      <c r="C8" s="1" t="n">
        <v>45233</v>
      </c>
      <c r="D8" t="inlineStr">
        <is>
          <t>UPPSALA LÄN</t>
        </is>
      </c>
      <c r="E8" t="inlineStr">
        <is>
          <t>HEBY</t>
        </is>
      </c>
      <c r="F8" t="inlineStr">
        <is>
          <t>Bergvik skog väst AB</t>
        </is>
      </c>
      <c r="G8" t="n">
        <v>12.3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30891-2023</t>
        </is>
      </c>
      <c r="B9" s="1" t="n">
        <v>45113</v>
      </c>
      <c r="C9" s="1" t="n">
        <v>45233</v>
      </c>
      <c r="D9" t="inlineStr">
        <is>
          <t>UPPSALA LÄN</t>
        </is>
      </c>
      <c r="E9" t="inlineStr">
        <is>
          <t>HEBY</t>
        </is>
      </c>
      <c r="F9" t="inlineStr">
        <is>
          <t>Övriga Aktiebolag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31018-2023</t>
        </is>
      </c>
      <c r="B10" s="1" t="n">
        <v>45113</v>
      </c>
      <c r="C10" s="1" t="n">
        <v>45233</v>
      </c>
      <c r="D10" t="inlineStr">
        <is>
          <t>UPPSALA LÄN</t>
        </is>
      </c>
      <c r="E10" t="inlineStr">
        <is>
          <t>HEBY</t>
        </is>
      </c>
      <c r="G10" t="n">
        <v>11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30901-2023</t>
        </is>
      </c>
      <c r="B11" s="1" t="n">
        <v>45113</v>
      </c>
      <c r="C11" s="1" t="n">
        <v>45233</v>
      </c>
      <c r="D11" t="inlineStr">
        <is>
          <t>UPPSALA LÄN</t>
        </is>
      </c>
      <c r="E11" t="inlineStr">
        <is>
          <t>HEBY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31407-2023</t>
        </is>
      </c>
      <c r="B12" s="1" t="n">
        <v>45114</v>
      </c>
      <c r="C12" s="1" t="n">
        <v>45233</v>
      </c>
      <c r="D12" t="inlineStr">
        <is>
          <t>UPPSALA LÄN</t>
        </is>
      </c>
      <c r="E12" t="inlineStr">
        <is>
          <t>HEBY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31560-2023</t>
        </is>
      </c>
      <c r="B13" s="1" t="n">
        <v>45117</v>
      </c>
      <c r="C13" s="1" t="n">
        <v>45233</v>
      </c>
      <c r="D13" t="inlineStr">
        <is>
          <t>UPPSALA LÄN</t>
        </is>
      </c>
      <c r="E13" t="inlineStr">
        <is>
          <t>HEBY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31566-2023</t>
        </is>
      </c>
      <c r="B14" s="1" t="n">
        <v>45117</v>
      </c>
      <c r="C14" s="1" t="n">
        <v>45233</v>
      </c>
      <c r="D14" t="inlineStr">
        <is>
          <t>UPPSALA LÄN</t>
        </is>
      </c>
      <c r="E14" t="inlineStr">
        <is>
          <t>HEBY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31569-2023</t>
        </is>
      </c>
      <c r="B15" s="1" t="n">
        <v>45117</v>
      </c>
      <c r="C15" s="1" t="n">
        <v>45233</v>
      </c>
      <c r="D15" t="inlineStr">
        <is>
          <t>UPPSALA LÄN</t>
        </is>
      </c>
      <c r="E15" t="inlineStr">
        <is>
          <t>HEBY</t>
        </is>
      </c>
      <c r="G15" t="n">
        <v>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  <c r="U15">
        <f>HYPERLINK("https://klasma.github.io/LoggingDetectiveFiles/Logging_0331/knärot/A 31569-2023 karta knärot.png", "A 31569-2023")</f>
        <v/>
      </c>
      <c r="V15">
        <f>HYPERLINK("https://klasma.github.io/LoggingDetectiveFiles/Logging_0331/klagomål/A 31569-2023 FSC-klagomål.docx", "A 31569-2023")</f>
        <v/>
      </c>
      <c r="W15">
        <f>HYPERLINK("https://klasma.github.io/LoggingDetectiveFiles/Logging_0331/klagomålsmail/A 31569-2023 FSC-klagomål mail.docx", "A 31569-2023")</f>
        <v/>
      </c>
      <c r="X15">
        <f>HYPERLINK("https://klasma.github.io/LoggingDetectiveFiles/Logging_0331/tillsyn/A 31569-2023 tillsynsbegäran.docx", "A 31569-2023")</f>
        <v/>
      </c>
      <c r="Y15">
        <f>HYPERLINK("https://klasma.github.io/LoggingDetectiveFiles/Logging_0331/tillsynsmail/A 31569-2023 tillsynsbegäran mail.docx", "A 31569-2023")</f>
        <v/>
      </c>
    </row>
    <row r="16" ht="15" customHeight="1">
      <c r="A16" t="inlineStr">
        <is>
          <t>A 31586-2023</t>
        </is>
      </c>
      <c r="B16" s="1" t="n">
        <v>45117</v>
      </c>
      <c r="C16" s="1" t="n">
        <v>45233</v>
      </c>
      <c r="D16" t="inlineStr">
        <is>
          <t>UPPSALA LÄN</t>
        </is>
      </c>
      <c r="E16" t="inlineStr">
        <is>
          <t>HEBY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31564-2023</t>
        </is>
      </c>
      <c r="B17" s="1" t="n">
        <v>45117</v>
      </c>
      <c r="C17" s="1" t="n">
        <v>45233</v>
      </c>
      <c r="D17" t="inlineStr">
        <is>
          <t>UPPSALA LÄN</t>
        </is>
      </c>
      <c r="E17" t="inlineStr">
        <is>
          <t>HEBY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31575-2023</t>
        </is>
      </c>
      <c r="B18" s="1" t="n">
        <v>45117</v>
      </c>
      <c r="C18" s="1" t="n">
        <v>45233</v>
      </c>
      <c r="D18" t="inlineStr">
        <is>
          <t>UPPSALA LÄN</t>
        </is>
      </c>
      <c r="E18" t="inlineStr">
        <is>
          <t>HEBY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31567-2023</t>
        </is>
      </c>
      <c r="B19" s="1" t="n">
        <v>45117</v>
      </c>
      <c r="C19" s="1" t="n">
        <v>45233</v>
      </c>
      <c r="D19" t="inlineStr">
        <is>
          <t>UPPSALA LÄN</t>
        </is>
      </c>
      <c r="E19" t="inlineStr">
        <is>
          <t>HEBY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31903-2023</t>
        </is>
      </c>
      <c r="B20" s="1" t="n">
        <v>45118</v>
      </c>
      <c r="C20" s="1" t="n">
        <v>45233</v>
      </c>
      <c r="D20" t="inlineStr">
        <is>
          <t>UPPSALA LÄN</t>
        </is>
      </c>
      <c r="E20" t="inlineStr">
        <is>
          <t>HEBY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33680-2023</t>
        </is>
      </c>
      <c r="B21" s="1" t="n">
        <v>45119</v>
      </c>
      <c r="C21" s="1" t="n">
        <v>45233</v>
      </c>
      <c r="D21" t="inlineStr">
        <is>
          <t>UPPSALA LÄN</t>
        </is>
      </c>
      <c r="E21" t="inlineStr">
        <is>
          <t>HEBY</t>
        </is>
      </c>
      <c r="F21" t="inlineStr">
        <is>
          <t>Bergvik skog väst AB</t>
        </is>
      </c>
      <c r="G21" t="n">
        <v>66.90000000000001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32295-2023</t>
        </is>
      </c>
      <c r="B22" s="1" t="n">
        <v>45120</v>
      </c>
      <c r="C22" s="1" t="n">
        <v>45233</v>
      </c>
      <c r="D22" t="inlineStr">
        <is>
          <t>UPPSALA LÄN</t>
        </is>
      </c>
      <c r="E22" t="inlineStr">
        <is>
          <t>HEBY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32302-2023</t>
        </is>
      </c>
      <c r="B23" s="1" t="n">
        <v>45120</v>
      </c>
      <c r="C23" s="1" t="n">
        <v>45233</v>
      </c>
      <c r="D23" t="inlineStr">
        <is>
          <t>UPPSALA LÄN</t>
        </is>
      </c>
      <c r="E23" t="inlineStr">
        <is>
          <t>HEBY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33162-2023</t>
        </is>
      </c>
      <c r="B24" s="1" t="n">
        <v>45126</v>
      </c>
      <c r="C24" s="1" t="n">
        <v>45233</v>
      </c>
      <c r="D24" t="inlineStr">
        <is>
          <t>UPPSALA LÄN</t>
        </is>
      </c>
      <c r="E24" t="inlineStr">
        <is>
          <t>HEBY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33530-2023</t>
        </is>
      </c>
      <c r="B25" s="1" t="n">
        <v>45131</v>
      </c>
      <c r="C25" s="1" t="n">
        <v>45233</v>
      </c>
      <c r="D25" t="inlineStr">
        <is>
          <t>UPPSALA LÄN</t>
        </is>
      </c>
      <c r="E25" t="inlineStr">
        <is>
          <t>HEBY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33858-2023</t>
        </is>
      </c>
      <c r="B26" s="1" t="n">
        <v>45133</v>
      </c>
      <c r="C26" s="1" t="n">
        <v>45233</v>
      </c>
      <c r="D26" t="inlineStr">
        <is>
          <t>UPPSALA LÄN</t>
        </is>
      </c>
      <c r="E26" t="inlineStr">
        <is>
          <t>HEBY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33807-2023</t>
        </is>
      </c>
      <c r="B27" s="1" t="n">
        <v>45133</v>
      </c>
      <c r="C27" s="1" t="n">
        <v>45233</v>
      </c>
      <c r="D27" t="inlineStr">
        <is>
          <t>UPPSALA LÄN</t>
        </is>
      </c>
      <c r="E27" t="inlineStr">
        <is>
          <t>HEBY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34140-2023</t>
        </is>
      </c>
      <c r="B28" s="1" t="n">
        <v>45135</v>
      </c>
      <c r="C28" s="1" t="n">
        <v>45233</v>
      </c>
      <c r="D28" t="inlineStr">
        <is>
          <t>UPPSALA LÄN</t>
        </is>
      </c>
      <c r="E28" t="inlineStr">
        <is>
          <t>HEBY</t>
        </is>
      </c>
      <c r="G28" t="n">
        <v>5.4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2023-11-03T19:56:36Z</dcterms:created>
  <dcterms:modified xmlns:dcterms="http://purl.org/dc/terms/" xmlns:xsi="http://www.w3.org/2001/XMLSchema-instance" xsi:type="dcterms:W3CDTF">2023-11-03T19:56:36Z</dcterms:modified>
</cp:coreProperties>
</file>