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30683-2023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ÖSTERSUND</t>
        </is>
      </c>
      <c r="G2" t="n">
        <v>3.2</v>
      </c>
      <c r="H2" t="n">
        <v>2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6</v>
      </c>
      <c r="R2" s="2" t="inlineStr">
        <is>
          <t>Grynig filtlav
Lunglav
Skogsfru
Slåtterfibbla
Vårärt
Skogsrör</t>
        </is>
      </c>
      <c r="S2">
        <f>HYPERLINK("https://klasma.github.io/LoggingDetectiveFiles/Logging_OSTERSUND/artfynd/A 30683-2023.xlsx")</f>
        <v/>
      </c>
      <c r="T2">
        <f>HYPERLINK("https://klasma.github.io/LoggingDetectiveFiles/Logging_OSTERSUND/kartor/A 30683-2023.png")</f>
        <v/>
      </c>
      <c r="V2">
        <f>HYPERLINK("https://klasma.github.io/LoggingDetectiveFiles/Logging_OSTERSUND/klagomål/A 30683-2023.docx")</f>
        <v/>
      </c>
      <c r="W2">
        <f>HYPERLINK("https://klasma.github.io/LoggingDetectiveFiles/Logging_OSTERSUND/klagomålsmail/A 30683-2023.docx")</f>
        <v/>
      </c>
      <c r="X2">
        <f>HYPERLINK("https://klasma.github.io/LoggingDetectiveFiles/Logging_OSTERSUND/tillsyn/A 30683-2023.docx")</f>
        <v/>
      </c>
      <c r="Y2">
        <f>HYPERLINK("https://klasma.github.io/LoggingDetectiveFiles/Logging_OSTERSUND/tillsynsmail/A 30683-2023.docx")</f>
        <v/>
      </c>
    </row>
    <row r="3" ht="15" customHeight="1">
      <c r="A3" t="inlineStr">
        <is>
          <t>A 32699-2023</t>
        </is>
      </c>
      <c r="B3" s="1" t="n">
        <v>45121</v>
      </c>
      <c r="C3" s="1" t="n">
        <v>45183</v>
      </c>
      <c r="D3" t="inlineStr">
        <is>
          <t>JÄMTLANDS LÄN</t>
        </is>
      </c>
      <c r="E3" t="inlineStr">
        <is>
          <t>ÖSTERSUND</t>
        </is>
      </c>
      <c r="F3" t="inlineStr">
        <is>
          <t>Övriga Aktiebolag</t>
        </is>
      </c>
      <c r="G3" t="n">
        <v>7.2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Garnlav
Norrlandslav</t>
        </is>
      </c>
      <c r="S3">
        <f>HYPERLINK("https://klasma.github.io/LoggingDetectiveFiles/Logging_OSTERSUND/artfynd/A 32699-2023.xlsx")</f>
        <v/>
      </c>
      <c r="T3">
        <f>HYPERLINK("https://klasma.github.io/LoggingDetectiveFiles/Logging_OSTERSUND/kartor/A 32699-2023.png")</f>
        <v/>
      </c>
      <c r="V3">
        <f>HYPERLINK("https://klasma.github.io/LoggingDetectiveFiles/Logging_OSTERSUND/klagomål/A 32699-2023.docx")</f>
        <v/>
      </c>
      <c r="W3">
        <f>HYPERLINK("https://klasma.github.io/LoggingDetectiveFiles/Logging_OSTERSUND/klagomålsmail/A 32699-2023.docx")</f>
        <v/>
      </c>
      <c r="X3">
        <f>HYPERLINK("https://klasma.github.io/LoggingDetectiveFiles/Logging_OSTERSUND/tillsyn/A 32699-2023.docx")</f>
        <v/>
      </c>
      <c r="Y3">
        <f>HYPERLINK("https://klasma.github.io/LoggingDetectiveFiles/Logging_OSTERSUND/tillsynsmail/A 32699-2023.docx")</f>
        <v/>
      </c>
    </row>
    <row r="4" ht="15" customHeight="1">
      <c r="A4" t="inlineStr">
        <is>
          <t>A 29992-2023</t>
        </is>
      </c>
      <c r="B4" s="1" t="n">
        <v>45109</v>
      </c>
      <c r="C4" s="1" t="n">
        <v>45183</v>
      </c>
      <c r="D4" t="inlineStr">
        <is>
          <t>JÄMTLANDS LÄN</t>
        </is>
      </c>
      <c r="E4" t="inlineStr">
        <is>
          <t>ÖSTERSUND</t>
        </is>
      </c>
      <c r="G4" t="n">
        <v>93.3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Smalskaftslav</t>
        </is>
      </c>
      <c r="S4">
        <f>HYPERLINK("https://klasma.github.io/LoggingDetectiveFiles/Logging_OSTERSUND/artfynd/A 29992-2023.xlsx")</f>
        <v/>
      </c>
      <c r="T4">
        <f>HYPERLINK("https://klasma.github.io/LoggingDetectiveFiles/Logging_OSTERSUND/kartor/A 29992-2023.png")</f>
        <v/>
      </c>
      <c r="V4">
        <f>HYPERLINK("https://klasma.github.io/LoggingDetectiveFiles/Logging_OSTERSUND/klagomål/A 29992-2023.docx")</f>
        <v/>
      </c>
      <c r="W4">
        <f>HYPERLINK("https://klasma.github.io/LoggingDetectiveFiles/Logging_OSTERSUND/klagomålsmail/A 29992-2023.docx")</f>
        <v/>
      </c>
      <c r="X4">
        <f>HYPERLINK("https://klasma.github.io/LoggingDetectiveFiles/Logging_OSTERSUND/tillsyn/A 29992-2023.docx")</f>
        <v/>
      </c>
      <c r="Y4">
        <f>HYPERLINK("https://klasma.github.io/LoggingDetectiveFiles/Logging_OSTERSUND/tillsynsmail/A 29992-2023.docx")</f>
        <v/>
      </c>
    </row>
    <row r="5" ht="15" customHeight="1">
      <c r="A5" t="inlineStr">
        <is>
          <t>A 30834-2023</t>
        </is>
      </c>
      <c r="B5" s="1" t="n">
        <v>45112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7.8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Fläcknycklar</t>
        </is>
      </c>
      <c r="S5">
        <f>HYPERLINK("https://klasma.github.io/LoggingDetectiveFiles/Logging_BRACKE/artfynd/A 30834-2023.xlsx")</f>
        <v/>
      </c>
      <c r="T5">
        <f>HYPERLINK("https://klasma.github.io/LoggingDetectiveFiles/Logging_BRACKE/kartor/A 30834-2023.png")</f>
        <v/>
      </c>
      <c r="V5">
        <f>HYPERLINK("https://klasma.github.io/LoggingDetectiveFiles/Logging_BRACKE/klagomål/A 30834-2023.docx")</f>
        <v/>
      </c>
      <c r="W5">
        <f>HYPERLINK("https://klasma.github.io/LoggingDetectiveFiles/Logging_BRACKE/klagomålsmail/A 30834-2023.docx")</f>
        <v/>
      </c>
      <c r="X5">
        <f>HYPERLINK("https://klasma.github.io/LoggingDetectiveFiles/Logging_BRACKE/tillsyn/A 30834-2023.docx")</f>
        <v/>
      </c>
      <c r="Y5">
        <f>HYPERLINK("https://klasma.github.io/LoggingDetectiveFiles/Logging_BRACKE/tillsynsmail/A 30834-2023.docx")</f>
        <v/>
      </c>
    </row>
    <row r="6" ht="15" customHeight="1">
      <c r="A6" t="inlineStr">
        <is>
          <t>A 30284-2023</t>
        </is>
      </c>
      <c r="B6" s="1" t="n">
        <v>45110</v>
      </c>
      <c r="C6" s="1" t="n">
        <v>45183</v>
      </c>
      <c r="D6" t="inlineStr">
        <is>
          <t>JÄMTLANDS LÄN</t>
        </is>
      </c>
      <c r="E6" t="inlineStr">
        <is>
          <t>STRÖMSUND</t>
        </is>
      </c>
      <c r="G6" t="n">
        <v>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32323-2023</t>
        </is>
      </c>
      <c r="B7" s="1" t="n">
        <v>45110</v>
      </c>
      <c r="C7" s="1" t="n">
        <v>45183</v>
      </c>
      <c r="D7" t="inlineStr">
        <is>
          <t>JÄMTLANDS LÄN</t>
        </is>
      </c>
      <c r="E7" t="inlineStr">
        <is>
          <t>BERG</t>
        </is>
      </c>
      <c r="G7" t="n">
        <v>76.7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32379-2023</t>
        </is>
      </c>
      <c r="B8" s="1" t="n">
        <v>45110</v>
      </c>
      <c r="C8" s="1" t="n">
        <v>45183</v>
      </c>
      <c r="D8" t="inlineStr">
        <is>
          <t>JÄMTLANDS LÄN</t>
        </is>
      </c>
      <c r="E8" t="inlineStr">
        <is>
          <t>STRÖMSUND</t>
        </is>
      </c>
      <c r="G8" t="n">
        <v>5.4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32501-2023</t>
        </is>
      </c>
      <c r="B9" s="1" t="n">
        <v>45110</v>
      </c>
      <c r="C9" s="1" t="n">
        <v>45183</v>
      </c>
      <c r="D9" t="inlineStr">
        <is>
          <t>JÄMTLANDS LÄN</t>
        </is>
      </c>
      <c r="E9" t="inlineStr">
        <is>
          <t>BERG</t>
        </is>
      </c>
      <c r="G9" t="n">
        <v>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30285-2023</t>
        </is>
      </c>
      <c r="B10" s="1" t="n">
        <v>45110</v>
      </c>
      <c r="C10" s="1" t="n">
        <v>45183</v>
      </c>
      <c r="D10" t="inlineStr">
        <is>
          <t>JÄMTLANDS LÄN</t>
        </is>
      </c>
      <c r="E10" t="inlineStr">
        <is>
          <t>STRÖMSUND</t>
        </is>
      </c>
      <c r="G10" t="n">
        <v>6.4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30310-2023</t>
        </is>
      </c>
      <c r="B11" s="1" t="n">
        <v>45110</v>
      </c>
      <c r="C11" s="1" t="n">
        <v>45183</v>
      </c>
      <c r="D11" t="inlineStr">
        <is>
          <t>JÄMTLANDS LÄN</t>
        </is>
      </c>
      <c r="E11" t="inlineStr">
        <is>
          <t>BRÄCKE</t>
        </is>
      </c>
      <c r="F11" t="inlineStr">
        <is>
          <t>SCA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30486-2023</t>
        </is>
      </c>
      <c r="B12" s="1" t="n">
        <v>45111</v>
      </c>
      <c r="C12" s="1" t="n">
        <v>45183</v>
      </c>
      <c r="D12" t="inlineStr">
        <is>
          <t>JÄMTLANDS LÄN</t>
        </is>
      </c>
      <c r="E12" t="inlineStr">
        <is>
          <t>KROKOM</t>
        </is>
      </c>
      <c r="G12" t="n">
        <v>3.4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32551-2023</t>
        </is>
      </c>
      <c r="B13" s="1" t="n">
        <v>45111</v>
      </c>
      <c r="C13" s="1" t="n">
        <v>45183</v>
      </c>
      <c r="D13" t="inlineStr">
        <is>
          <t>JÄMTLANDS LÄN</t>
        </is>
      </c>
      <c r="E13" t="inlineStr">
        <is>
          <t>STRÖMSUND</t>
        </is>
      </c>
      <c r="F13" t="inlineStr">
        <is>
          <t>Kommuner</t>
        </is>
      </c>
      <c r="G13" t="n">
        <v>5.3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32572-2023</t>
        </is>
      </c>
      <c r="B14" s="1" t="n">
        <v>45111</v>
      </c>
      <c r="C14" s="1" t="n">
        <v>45183</v>
      </c>
      <c r="D14" t="inlineStr">
        <is>
          <t>JÄMTLANDS LÄN</t>
        </is>
      </c>
      <c r="E14" t="inlineStr">
        <is>
          <t>STRÖMSUND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32538-2023</t>
        </is>
      </c>
      <c r="B15" s="1" t="n">
        <v>45111</v>
      </c>
      <c r="C15" s="1" t="n">
        <v>45183</v>
      </c>
      <c r="D15" t="inlineStr">
        <is>
          <t>JÄMTLANDS LÄN</t>
        </is>
      </c>
      <c r="E15" t="inlineStr">
        <is>
          <t>STRÖMSUND</t>
        </is>
      </c>
      <c r="F15" t="inlineStr">
        <is>
          <t>Kommuner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32550-2023</t>
        </is>
      </c>
      <c r="B16" s="1" t="n">
        <v>45111</v>
      </c>
      <c r="C16" s="1" t="n">
        <v>45183</v>
      </c>
      <c r="D16" t="inlineStr">
        <is>
          <t>JÄMTLANDS LÄN</t>
        </is>
      </c>
      <c r="E16" t="inlineStr">
        <is>
          <t>STRÖMSUND</t>
        </is>
      </c>
      <c r="F16" t="inlineStr">
        <is>
          <t>Kommuner</t>
        </is>
      </c>
      <c r="G16" t="n">
        <v>6.8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30411-2023</t>
        </is>
      </c>
      <c r="B17" s="1" t="n">
        <v>45111</v>
      </c>
      <c r="C17" s="1" t="n">
        <v>45183</v>
      </c>
      <c r="D17" t="inlineStr">
        <is>
          <t>JÄMTLANDS LÄN</t>
        </is>
      </c>
      <c r="E17" t="inlineStr">
        <is>
          <t>HÄRJEDALEN</t>
        </is>
      </c>
      <c r="F17" t="inlineStr">
        <is>
          <t>Bergvik skog väst AB</t>
        </is>
      </c>
      <c r="G17" t="n">
        <v>28.3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30488-2023</t>
        </is>
      </c>
      <c r="B18" s="1" t="n">
        <v>45111</v>
      </c>
      <c r="C18" s="1" t="n">
        <v>45183</v>
      </c>
      <c r="D18" t="inlineStr">
        <is>
          <t>JÄMTLANDS LÄN</t>
        </is>
      </c>
      <c r="E18" t="inlineStr">
        <is>
          <t>KROKOM</t>
        </is>
      </c>
      <c r="G18" t="n">
        <v>4.1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32546-2023</t>
        </is>
      </c>
      <c r="B19" s="1" t="n">
        <v>45111</v>
      </c>
      <c r="C19" s="1" t="n">
        <v>45183</v>
      </c>
      <c r="D19" t="inlineStr">
        <is>
          <t>JÄMTLANDS LÄN</t>
        </is>
      </c>
      <c r="E19" t="inlineStr">
        <is>
          <t>STRÖMSUND</t>
        </is>
      </c>
      <c r="F19" t="inlineStr">
        <is>
          <t>Kommuner</t>
        </is>
      </c>
      <c r="G19" t="n">
        <v>10.3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32592-2023</t>
        </is>
      </c>
      <c r="B20" s="1" t="n">
        <v>45111</v>
      </c>
      <c r="C20" s="1" t="n">
        <v>45183</v>
      </c>
      <c r="D20" t="inlineStr">
        <is>
          <t>JÄMTLANDS LÄN</t>
        </is>
      </c>
      <c r="E20" t="inlineStr">
        <is>
          <t>RAGUNDA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30330-2023</t>
        </is>
      </c>
      <c r="B21" s="1" t="n">
        <v>45111</v>
      </c>
      <c r="C21" s="1" t="n">
        <v>45183</v>
      </c>
      <c r="D21" t="inlineStr">
        <is>
          <t>JÄMTLANDS LÄN</t>
        </is>
      </c>
      <c r="E21" t="inlineStr">
        <is>
          <t>HÄRJEDALEN</t>
        </is>
      </c>
      <c r="F21" t="inlineStr">
        <is>
          <t>Bergvik skog väst AB</t>
        </is>
      </c>
      <c r="G21" t="n">
        <v>7.7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30435-2023</t>
        </is>
      </c>
      <c r="B22" s="1" t="n">
        <v>45111</v>
      </c>
      <c r="C22" s="1" t="n">
        <v>45183</v>
      </c>
      <c r="D22" t="inlineStr">
        <is>
          <t>JÄMTLANDS LÄN</t>
        </is>
      </c>
      <c r="E22" t="inlineStr">
        <is>
          <t>HÄRJEDALEN</t>
        </is>
      </c>
      <c r="G22" t="n">
        <v>20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32530-2023</t>
        </is>
      </c>
      <c r="B23" s="1" t="n">
        <v>45111</v>
      </c>
      <c r="C23" s="1" t="n">
        <v>45183</v>
      </c>
      <c r="D23" t="inlineStr">
        <is>
          <t>JÄMTLANDS LÄN</t>
        </is>
      </c>
      <c r="E23" t="inlineStr">
        <is>
          <t>STRÖMSUND</t>
        </is>
      </c>
      <c r="F23" t="inlineStr">
        <is>
          <t>Kommuner</t>
        </is>
      </c>
      <c r="G23" t="n">
        <v>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30771-2023</t>
        </is>
      </c>
      <c r="B24" s="1" t="n">
        <v>45112</v>
      </c>
      <c r="C24" s="1" t="n">
        <v>45183</v>
      </c>
      <c r="D24" t="inlineStr">
        <is>
          <t>JÄMTLANDS LÄN</t>
        </is>
      </c>
      <c r="E24" t="inlineStr">
        <is>
          <t>KROKOM</t>
        </is>
      </c>
      <c r="G24" t="n">
        <v>10.6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30818-2023</t>
        </is>
      </c>
      <c r="B25" s="1" t="n">
        <v>45112</v>
      </c>
      <c r="C25" s="1" t="n">
        <v>45183</v>
      </c>
      <c r="D25" t="inlineStr">
        <is>
          <t>JÄMTLANDS LÄN</t>
        </is>
      </c>
      <c r="E25" t="inlineStr">
        <is>
          <t>STRÖMSUND</t>
        </is>
      </c>
      <c r="G25" t="n">
        <v>10.4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30826-2023</t>
        </is>
      </c>
      <c r="B26" s="1" t="n">
        <v>45112</v>
      </c>
      <c r="C26" s="1" t="n">
        <v>45183</v>
      </c>
      <c r="D26" t="inlineStr">
        <is>
          <t>JÄMTLANDS LÄN</t>
        </is>
      </c>
      <c r="E26" t="inlineStr">
        <is>
          <t>RAGUNDA</t>
        </is>
      </c>
      <c r="F26" t="inlineStr">
        <is>
          <t>SCA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32837-2023</t>
        </is>
      </c>
      <c r="B27" s="1" t="n">
        <v>45112</v>
      </c>
      <c r="C27" s="1" t="n">
        <v>45183</v>
      </c>
      <c r="D27" t="inlineStr">
        <is>
          <t>JÄMTLANDS LÄN</t>
        </is>
      </c>
      <c r="E27" t="inlineStr">
        <is>
          <t>KROKOM</t>
        </is>
      </c>
      <c r="G27" t="n">
        <v>6.7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32884-2023</t>
        </is>
      </c>
      <c r="B28" s="1" t="n">
        <v>45112</v>
      </c>
      <c r="C28" s="1" t="n">
        <v>45183</v>
      </c>
      <c r="D28" t="inlineStr">
        <is>
          <t>JÄMTLANDS LÄN</t>
        </is>
      </c>
      <c r="E28" t="inlineStr">
        <is>
          <t>STRÖMSUND</t>
        </is>
      </c>
      <c r="F28" t="inlineStr">
        <is>
          <t>Kommuner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32692-2023</t>
        </is>
      </c>
      <c r="B29" s="1" t="n">
        <v>45112</v>
      </c>
      <c r="C29" s="1" t="n">
        <v>45183</v>
      </c>
      <c r="D29" t="inlineStr">
        <is>
          <t>JÄMTLANDS LÄN</t>
        </is>
      </c>
      <c r="E29" t="inlineStr">
        <is>
          <t>KROKOM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32871-2023</t>
        </is>
      </c>
      <c r="B30" s="1" t="n">
        <v>45112</v>
      </c>
      <c r="C30" s="1" t="n">
        <v>45183</v>
      </c>
      <c r="D30" t="inlineStr">
        <is>
          <t>JÄMTLANDS LÄN</t>
        </is>
      </c>
      <c r="E30" t="inlineStr">
        <is>
          <t>STRÖMSUND</t>
        </is>
      </c>
      <c r="F30" t="inlineStr">
        <is>
          <t>Kommuner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32881-2023</t>
        </is>
      </c>
      <c r="B31" s="1" t="n">
        <v>45112</v>
      </c>
      <c r="C31" s="1" t="n">
        <v>45183</v>
      </c>
      <c r="D31" t="inlineStr">
        <is>
          <t>JÄMTLANDS LÄN</t>
        </is>
      </c>
      <c r="E31" t="inlineStr">
        <is>
          <t>KROKOM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30602-2023</t>
        </is>
      </c>
      <c r="B32" s="1" t="n">
        <v>45112</v>
      </c>
      <c r="C32" s="1" t="n">
        <v>45183</v>
      </c>
      <c r="D32" t="inlineStr">
        <is>
          <t>JÄMTLANDS LÄN</t>
        </is>
      </c>
      <c r="E32" t="inlineStr">
        <is>
          <t>ÖSTERSUND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30821-2023</t>
        </is>
      </c>
      <c r="B33" s="1" t="n">
        <v>45112</v>
      </c>
      <c r="C33" s="1" t="n">
        <v>45183</v>
      </c>
      <c r="D33" t="inlineStr">
        <is>
          <t>JÄMTLANDS LÄN</t>
        </is>
      </c>
      <c r="E33" t="inlineStr">
        <is>
          <t>STRÖMSUND</t>
        </is>
      </c>
      <c r="F33" t="inlineStr">
        <is>
          <t>SCA</t>
        </is>
      </c>
      <c r="G33" t="n">
        <v>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30832-2023</t>
        </is>
      </c>
      <c r="B34" s="1" t="n">
        <v>45112</v>
      </c>
      <c r="C34" s="1" t="n">
        <v>45183</v>
      </c>
      <c r="D34" t="inlineStr">
        <is>
          <t>JÄMTLANDS LÄN</t>
        </is>
      </c>
      <c r="E34" t="inlineStr">
        <is>
          <t>STRÖMSUND</t>
        </is>
      </c>
      <c r="F34" t="inlineStr">
        <is>
          <t>SCA</t>
        </is>
      </c>
      <c r="G34" t="n">
        <v>2.5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32650-2023</t>
        </is>
      </c>
      <c r="B35" s="1" t="n">
        <v>45112</v>
      </c>
      <c r="C35" s="1" t="n">
        <v>45183</v>
      </c>
      <c r="D35" t="inlineStr">
        <is>
          <t>JÄMTLANDS LÄN</t>
        </is>
      </c>
      <c r="E35" t="inlineStr">
        <is>
          <t>KROKOM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32873-2023</t>
        </is>
      </c>
      <c r="B36" s="1" t="n">
        <v>45112</v>
      </c>
      <c r="C36" s="1" t="n">
        <v>45183</v>
      </c>
      <c r="D36" t="inlineStr">
        <is>
          <t>JÄMTLANDS LÄN</t>
        </is>
      </c>
      <c r="E36" t="inlineStr">
        <is>
          <t>STRÖMSUND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32882-2023</t>
        </is>
      </c>
      <c r="B37" s="1" t="n">
        <v>45112</v>
      </c>
      <c r="C37" s="1" t="n">
        <v>45183</v>
      </c>
      <c r="D37" t="inlineStr">
        <is>
          <t>JÄMTLANDS LÄN</t>
        </is>
      </c>
      <c r="E37" t="inlineStr">
        <is>
          <t>STRÖMSUND</t>
        </is>
      </c>
      <c r="F37" t="inlineStr">
        <is>
          <t>Kommuner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30823-2023</t>
        </is>
      </c>
      <c r="B38" s="1" t="n">
        <v>45112</v>
      </c>
      <c r="C38" s="1" t="n">
        <v>45183</v>
      </c>
      <c r="D38" t="inlineStr">
        <is>
          <t>JÄMTLANDS LÄN</t>
        </is>
      </c>
      <c r="E38" t="inlineStr">
        <is>
          <t>RAGUNDA</t>
        </is>
      </c>
      <c r="F38" t="inlineStr">
        <is>
          <t>SCA</t>
        </is>
      </c>
      <c r="G38" t="n">
        <v>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30833-2023</t>
        </is>
      </c>
      <c r="B39" s="1" t="n">
        <v>45112</v>
      </c>
      <c r="C39" s="1" t="n">
        <v>45183</v>
      </c>
      <c r="D39" t="inlineStr">
        <is>
          <t>JÄMTLANDS LÄN</t>
        </is>
      </c>
      <c r="E39" t="inlineStr">
        <is>
          <t>BRÄCKE</t>
        </is>
      </c>
      <c r="F39" t="inlineStr">
        <is>
          <t>SCA</t>
        </is>
      </c>
      <c r="G39" t="n">
        <v>5.4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30848-2023</t>
        </is>
      </c>
      <c r="B40" s="1" t="n">
        <v>45112</v>
      </c>
      <c r="C40" s="1" t="n">
        <v>45183</v>
      </c>
      <c r="D40" t="inlineStr">
        <is>
          <t>JÄMTLANDS LÄN</t>
        </is>
      </c>
      <c r="E40" t="inlineStr">
        <is>
          <t>STRÖMSUND</t>
        </is>
      </c>
      <c r="F40" t="inlineStr">
        <is>
          <t>SCA</t>
        </is>
      </c>
      <c r="G40" t="n">
        <v>12.3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32883-2023</t>
        </is>
      </c>
      <c r="B41" s="1" t="n">
        <v>45112</v>
      </c>
      <c r="C41" s="1" t="n">
        <v>45183</v>
      </c>
      <c r="D41" t="inlineStr">
        <is>
          <t>JÄMTLANDS LÄN</t>
        </is>
      </c>
      <c r="E41" t="inlineStr">
        <is>
          <t>STRÖMSUND</t>
        </is>
      </c>
      <c r="F41" t="inlineStr">
        <is>
          <t>Kommuner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30984-2023</t>
        </is>
      </c>
      <c r="B42" s="1" t="n">
        <v>45113</v>
      </c>
      <c r="C42" s="1" t="n">
        <v>45183</v>
      </c>
      <c r="D42" t="inlineStr">
        <is>
          <t>JÄMTLANDS LÄN</t>
        </is>
      </c>
      <c r="E42" t="inlineStr">
        <is>
          <t>HÄRJEDALEN</t>
        </is>
      </c>
      <c r="F42" t="inlineStr">
        <is>
          <t>Bergvik skog väst AB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31182-2023</t>
        </is>
      </c>
      <c r="B43" s="1" t="n">
        <v>45113</v>
      </c>
      <c r="C43" s="1" t="n">
        <v>45183</v>
      </c>
      <c r="D43" t="inlineStr">
        <is>
          <t>JÄMTLANDS LÄN</t>
        </is>
      </c>
      <c r="E43" t="inlineStr">
        <is>
          <t>STRÖMSUND</t>
        </is>
      </c>
      <c r="F43" t="inlineStr">
        <is>
          <t>SCA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31196-2023</t>
        </is>
      </c>
      <c r="B44" s="1" t="n">
        <v>45113</v>
      </c>
      <c r="C44" s="1" t="n">
        <v>45183</v>
      </c>
      <c r="D44" t="inlineStr">
        <is>
          <t>JÄMTLANDS LÄN</t>
        </is>
      </c>
      <c r="E44" t="inlineStr">
        <is>
          <t>RAGUNDA</t>
        </is>
      </c>
      <c r="F44" t="inlineStr">
        <is>
          <t>SCA</t>
        </is>
      </c>
      <c r="G44" t="n">
        <v>32.8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31201-2023</t>
        </is>
      </c>
      <c r="B45" s="1" t="n">
        <v>45113</v>
      </c>
      <c r="C45" s="1" t="n">
        <v>45183</v>
      </c>
      <c r="D45" t="inlineStr">
        <is>
          <t>JÄMTLANDS LÄN</t>
        </is>
      </c>
      <c r="E45" t="inlineStr">
        <is>
          <t>STRÖMSUND</t>
        </is>
      </c>
      <c r="F45" t="inlineStr">
        <is>
          <t>SCA</t>
        </is>
      </c>
      <c r="G45" t="n">
        <v>10.5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31197-2023</t>
        </is>
      </c>
      <c r="B46" s="1" t="n">
        <v>45113</v>
      </c>
      <c r="C46" s="1" t="n">
        <v>45183</v>
      </c>
      <c r="D46" t="inlineStr">
        <is>
          <t>JÄMTLANDS LÄN</t>
        </is>
      </c>
      <c r="E46" t="inlineStr">
        <is>
          <t>RAGUNDA</t>
        </is>
      </c>
      <c r="F46" t="inlineStr">
        <is>
          <t>SCA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31269-2023</t>
        </is>
      </c>
      <c r="B47" s="1" t="n">
        <v>45114</v>
      </c>
      <c r="C47" s="1" t="n">
        <v>45183</v>
      </c>
      <c r="D47" t="inlineStr">
        <is>
          <t>JÄMTLANDS LÄN</t>
        </is>
      </c>
      <c r="E47" t="inlineStr">
        <is>
          <t>HÄRJEDALEN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31327-2023</t>
        </is>
      </c>
      <c r="B48" s="1" t="n">
        <v>45114</v>
      </c>
      <c r="C48" s="1" t="n">
        <v>45183</v>
      </c>
      <c r="D48" t="inlineStr">
        <is>
          <t>JÄMTLANDS LÄN</t>
        </is>
      </c>
      <c r="E48" t="inlineStr">
        <is>
          <t>STRÖMSUND</t>
        </is>
      </c>
      <c r="F48" t="inlineStr">
        <is>
          <t>Holmen skog AB</t>
        </is>
      </c>
      <c r="G48" t="n">
        <v>20.3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31442-2023</t>
        </is>
      </c>
      <c r="B49" s="1" t="n">
        <v>45114</v>
      </c>
      <c r="C49" s="1" t="n">
        <v>45183</v>
      </c>
      <c r="D49" t="inlineStr">
        <is>
          <t>JÄMTLANDS LÄN</t>
        </is>
      </c>
      <c r="E49" t="inlineStr">
        <is>
          <t>BERG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31491-2023</t>
        </is>
      </c>
      <c r="B50" s="1" t="n">
        <v>45114</v>
      </c>
      <c r="C50" s="1" t="n">
        <v>45183</v>
      </c>
      <c r="D50" t="inlineStr">
        <is>
          <t>JÄMTLANDS LÄN</t>
        </is>
      </c>
      <c r="E50" t="inlineStr">
        <is>
          <t>STRÖMSUND</t>
        </is>
      </c>
      <c r="F50" t="inlineStr">
        <is>
          <t>SCA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31550-2023</t>
        </is>
      </c>
      <c r="B51" s="1" t="n">
        <v>45117</v>
      </c>
      <c r="C51" s="1" t="n">
        <v>45183</v>
      </c>
      <c r="D51" t="inlineStr">
        <is>
          <t>JÄMTLANDS LÄN</t>
        </is>
      </c>
      <c r="E51" t="inlineStr">
        <is>
          <t>KROKOM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31580-2023</t>
        </is>
      </c>
      <c r="B52" s="1" t="n">
        <v>45117</v>
      </c>
      <c r="C52" s="1" t="n">
        <v>45183</v>
      </c>
      <c r="D52" t="inlineStr">
        <is>
          <t>JÄMTLANDS LÄN</t>
        </is>
      </c>
      <c r="E52" t="inlineStr">
        <is>
          <t>KROKOM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31601-2023</t>
        </is>
      </c>
      <c r="B53" s="1" t="n">
        <v>45117</v>
      </c>
      <c r="C53" s="1" t="n">
        <v>45183</v>
      </c>
      <c r="D53" t="inlineStr">
        <is>
          <t>JÄMTLANDS LÄN</t>
        </is>
      </c>
      <c r="E53" t="inlineStr">
        <is>
          <t>KROKOM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31632-2023</t>
        </is>
      </c>
      <c r="B54" s="1" t="n">
        <v>45117</v>
      </c>
      <c r="C54" s="1" t="n">
        <v>45183</v>
      </c>
      <c r="D54" t="inlineStr">
        <is>
          <t>JÄMTLANDS LÄN</t>
        </is>
      </c>
      <c r="E54" t="inlineStr">
        <is>
          <t>HÄRJEDALEN</t>
        </is>
      </c>
      <c r="F54" t="inlineStr">
        <is>
          <t>Bergvik skog väst AB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31549-2023</t>
        </is>
      </c>
      <c r="B55" s="1" t="n">
        <v>45117</v>
      </c>
      <c r="C55" s="1" t="n">
        <v>45183</v>
      </c>
      <c r="D55" t="inlineStr">
        <is>
          <t>JÄMTLANDS LÄN</t>
        </is>
      </c>
      <c r="E55" t="inlineStr">
        <is>
          <t>ÖSTERSUND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31584-2023</t>
        </is>
      </c>
      <c r="B56" s="1" t="n">
        <v>45117</v>
      </c>
      <c r="C56" s="1" t="n">
        <v>45183</v>
      </c>
      <c r="D56" t="inlineStr">
        <is>
          <t>JÄMTLANDS LÄN</t>
        </is>
      </c>
      <c r="E56" t="inlineStr">
        <is>
          <t>KROKOM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31537-2023</t>
        </is>
      </c>
      <c r="B57" s="1" t="n">
        <v>45117</v>
      </c>
      <c r="C57" s="1" t="n">
        <v>45183</v>
      </c>
      <c r="D57" t="inlineStr">
        <is>
          <t>JÄMTLANDS LÄN</t>
        </is>
      </c>
      <c r="E57" t="inlineStr">
        <is>
          <t>KROKOM</t>
        </is>
      </c>
      <c r="F57" t="inlineStr">
        <is>
          <t>Övriga Aktiebolag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31877-2023</t>
        </is>
      </c>
      <c r="B58" s="1" t="n">
        <v>45118</v>
      </c>
      <c r="C58" s="1" t="n">
        <v>45183</v>
      </c>
      <c r="D58" t="inlineStr">
        <is>
          <t>JÄMTLANDS LÄN</t>
        </is>
      </c>
      <c r="E58" t="inlineStr">
        <is>
          <t>KROKOM</t>
        </is>
      </c>
      <c r="F58" t="inlineStr">
        <is>
          <t>Övriga Aktiebolag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33502-2023</t>
        </is>
      </c>
      <c r="B59" s="1" t="n">
        <v>45118</v>
      </c>
      <c r="C59" s="1" t="n">
        <v>45183</v>
      </c>
      <c r="D59" t="inlineStr">
        <is>
          <t>JÄMTLANDS LÄN</t>
        </is>
      </c>
      <c r="E59" t="inlineStr">
        <is>
          <t>ÖSTERSUND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31929-2023</t>
        </is>
      </c>
      <c r="B60" s="1" t="n">
        <v>45118</v>
      </c>
      <c r="C60" s="1" t="n">
        <v>45183</v>
      </c>
      <c r="D60" t="inlineStr">
        <is>
          <t>JÄMTLANDS LÄN</t>
        </is>
      </c>
      <c r="E60" t="inlineStr">
        <is>
          <t>STRÖMSUND</t>
        </is>
      </c>
      <c r="F60" t="inlineStr">
        <is>
          <t>SCA</t>
        </is>
      </c>
      <c r="G60" t="n">
        <v>16.7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33501-2023</t>
        </is>
      </c>
      <c r="B61" s="1" t="n">
        <v>45118</v>
      </c>
      <c r="C61" s="1" t="n">
        <v>45183</v>
      </c>
      <c r="D61" t="inlineStr">
        <is>
          <t>JÄMTLANDS LÄN</t>
        </is>
      </c>
      <c r="E61" t="inlineStr">
        <is>
          <t>ÖSTERSUND</t>
        </is>
      </c>
      <c r="G61" t="n">
        <v>5.8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32214-2023</t>
        </is>
      </c>
      <c r="B62" s="1" t="n">
        <v>45119</v>
      </c>
      <c r="C62" s="1" t="n">
        <v>45183</v>
      </c>
      <c r="D62" t="inlineStr">
        <is>
          <t>JÄMTLANDS LÄN</t>
        </is>
      </c>
      <c r="E62" t="inlineStr">
        <is>
          <t>BERG</t>
        </is>
      </c>
      <c r="F62" t="inlineStr">
        <is>
          <t>SCA</t>
        </is>
      </c>
      <c r="G62" t="n">
        <v>3.3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32232-2023</t>
        </is>
      </c>
      <c r="B63" s="1" t="n">
        <v>45119</v>
      </c>
      <c r="C63" s="1" t="n">
        <v>45183</v>
      </c>
      <c r="D63" t="inlineStr">
        <is>
          <t>JÄMTLANDS LÄN</t>
        </is>
      </c>
      <c r="E63" t="inlineStr">
        <is>
          <t>STRÖMSUND</t>
        </is>
      </c>
      <c r="F63" t="inlineStr">
        <is>
          <t>SCA</t>
        </is>
      </c>
      <c r="G63" t="n">
        <v>5.7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33653-2023</t>
        </is>
      </c>
      <c r="B64" s="1" t="n">
        <v>45119</v>
      </c>
      <c r="C64" s="1" t="n">
        <v>45183</v>
      </c>
      <c r="D64" t="inlineStr">
        <is>
          <t>JÄMTLANDS LÄN</t>
        </is>
      </c>
      <c r="E64" t="inlineStr">
        <is>
          <t>KROKOM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32215-2023</t>
        </is>
      </c>
      <c r="B65" s="1" t="n">
        <v>45119</v>
      </c>
      <c r="C65" s="1" t="n">
        <v>45183</v>
      </c>
      <c r="D65" t="inlineStr">
        <is>
          <t>JÄMTLANDS LÄN</t>
        </is>
      </c>
      <c r="E65" t="inlineStr">
        <is>
          <t>BERG</t>
        </is>
      </c>
      <c r="F65" t="inlineStr">
        <is>
          <t>SCA</t>
        </is>
      </c>
      <c r="G65" t="n">
        <v>5.2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33654-2023</t>
        </is>
      </c>
      <c r="B66" s="1" t="n">
        <v>45119</v>
      </c>
      <c r="C66" s="1" t="n">
        <v>45183</v>
      </c>
      <c r="D66" t="inlineStr">
        <is>
          <t>JÄMTLANDS LÄN</t>
        </is>
      </c>
      <c r="E66" t="inlineStr">
        <is>
          <t>BERG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31961-2023</t>
        </is>
      </c>
      <c r="B67" s="1" t="n">
        <v>45119</v>
      </c>
      <c r="C67" s="1" t="n">
        <v>45183</v>
      </c>
      <c r="D67" t="inlineStr">
        <is>
          <t>JÄMTLANDS LÄN</t>
        </is>
      </c>
      <c r="E67" t="inlineStr">
        <is>
          <t>HÄRJEDALEN</t>
        </is>
      </c>
      <c r="G67" t="n">
        <v>3.1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32221-2023</t>
        </is>
      </c>
      <c r="B68" s="1" t="n">
        <v>45119</v>
      </c>
      <c r="C68" s="1" t="n">
        <v>45183</v>
      </c>
      <c r="D68" t="inlineStr">
        <is>
          <t>JÄMTLANDS LÄN</t>
        </is>
      </c>
      <c r="E68" t="inlineStr">
        <is>
          <t>STRÖMSUND</t>
        </is>
      </c>
      <c r="F68" t="inlineStr">
        <is>
          <t>SCA</t>
        </is>
      </c>
      <c r="G68" t="n">
        <v>15.1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32477-2023</t>
        </is>
      </c>
      <c r="B69" s="1" t="n">
        <v>45120</v>
      </c>
      <c r="C69" s="1" t="n">
        <v>45183</v>
      </c>
      <c r="D69" t="inlineStr">
        <is>
          <t>JÄMTLANDS LÄN</t>
        </is>
      </c>
      <c r="E69" t="inlineStr">
        <is>
          <t>BRÄCKE</t>
        </is>
      </c>
      <c r="F69" t="inlineStr">
        <is>
          <t>SCA</t>
        </is>
      </c>
      <c r="G69" t="n">
        <v>6.2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33750-2023</t>
        </is>
      </c>
      <c r="B70" s="1" t="n">
        <v>45120</v>
      </c>
      <c r="C70" s="1" t="n">
        <v>45183</v>
      </c>
      <c r="D70" t="inlineStr">
        <is>
          <t>JÄMTLANDS LÄN</t>
        </is>
      </c>
      <c r="E70" t="inlineStr">
        <is>
          <t>BERG</t>
        </is>
      </c>
      <c r="G70" t="n">
        <v>2.6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33774-2023</t>
        </is>
      </c>
      <c r="B71" s="1" t="n">
        <v>45120</v>
      </c>
      <c r="C71" s="1" t="n">
        <v>45183</v>
      </c>
      <c r="D71" t="inlineStr">
        <is>
          <t>JÄMTLANDS LÄN</t>
        </is>
      </c>
      <c r="E71" t="inlineStr">
        <is>
          <t>ÅRE</t>
        </is>
      </c>
      <c r="G71" t="n">
        <v>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32481-2023</t>
        </is>
      </c>
      <c r="B72" s="1" t="n">
        <v>45120</v>
      </c>
      <c r="C72" s="1" t="n">
        <v>45183</v>
      </c>
      <c r="D72" t="inlineStr">
        <is>
          <t>JÄMTLANDS LÄN</t>
        </is>
      </c>
      <c r="E72" t="inlineStr">
        <is>
          <t>BRÄCKE</t>
        </is>
      </c>
      <c r="F72" t="inlineStr">
        <is>
          <t>SCA</t>
        </is>
      </c>
      <c r="G72" t="n">
        <v>1.9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32475-2023</t>
        </is>
      </c>
      <c r="B73" s="1" t="n">
        <v>45120</v>
      </c>
      <c r="C73" s="1" t="n">
        <v>45183</v>
      </c>
      <c r="D73" t="inlineStr">
        <is>
          <t>JÄMTLANDS LÄN</t>
        </is>
      </c>
      <c r="E73" t="inlineStr">
        <is>
          <t>RAGUNDA</t>
        </is>
      </c>
      <c r="F73" t="inlineStr">
        <is>
          <t>SCA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32476-2023</t>
        </is>
      </c>
      <c r="B74" s="1" t="n">
        <v>45120</v>
      </c>
      <c r="C74" s="1" t="n">
        <v>45183</v>
      </c>
      <c r="D74" t="inlineStr">
        <is>
          <t>JÄMTLANDS LÄN</t>
        </is>
      </c>
      <c r="E74" t="inlineStr">
        <is>
          <t>BRÄCKE</t>
        </is>
      </c>
      <c r="F74" t="inlineStr">
        <is>
          <t>SCA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32724-2023</t>
        </is>
      </c>
      <c r="B75" s="1" t="n">
        <v>45121</v>
      </c>
      <c r="C75" s="1" t="n">
        <v>45183</v>
      </c>
      <c r="D75" t="inlineStr">
        <is>
          <t>JÄMTLANDS LÄN</t>
        </is>
      </c>
      <c r="E75" t="inlineStr">
        <is>
          <t>STRÖMSUND</t>
        </is>
      </c>
      <c r="F75" t="inlineStr">
        <is>
          <t>SCA</t>
        </is>
      </c>
      <c r="G75" t="n">
        <v>6.5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33822-2023</t>
        </is>
      </c>
      <c r="B76" s="1" t="n">
        <v>45121</v>
      </c>
      <c r="C76" s="1" t="n">
        <v>45183</v>
      </c>
      <c r="D76" t="inlineStr">
        <is>
          <t>JÄMTLANDS LÄN</t>
        </is>
      </c>
      <c r="E76" t="inlineStr">
        <is>
          <t>RAGUNDA</t>
        </is>
      </c>
      <c r="G76" t="n">
        <v>3.9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32568-2023</t>
        </is>
      </c>
      <c r="B77" s="1" t="n">
        <v>45121</v>
      </c>
      <c r="C77" s="1" t="n">
        <v>45183</v>
      </c>
      <c r="D77" t="inlineStr">
        <is>
          <t>JÄMTLANDS LÄN</t>
        </is>
      </c>
      <c r="E77" t="inlineStr">
        <is>
          <t>ÖSTERSUND</t>
        </is>
      </c>
      <c r="G77" t="n">
        <v>14.9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32736-2023</t>
        </is>
      </c>
      <c r="B78" s="1" t="n">
        <v>45121</v>
      </c>
      <c r="C78" s="1" t="n">
        <v>45183</v>
      </c>
      <c r="D78" t="inlineStr">
        <is>
          <t>JÄMTLANDS LÄN</t>
        </is>
      </c>
      <c r="E78" t="inlineStr">
        <is>
          <t>RAGUNDA</t>
        </is>
      </c>
      <c r="F78" t="inlineStr">
        <is>
          <t>SCA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33806-2023</t>
        </is>
      </c>
      <c r="B79" s="1" t="n">
        <v>45121</v>
      </c>
      <c r="C79" s="1" t="n">
        <v>45183</v>
      </c>
      <c r="D79" t="inlineStr">
        <is>
          <t>JÄMTLANDS LÄN</t>
        </is>
      </c>
      <c r="E79" t="inlineStr">
        <is>
          <t>RAGUNDA</t>
        </is>
      </c>
      <c r="G79" t="n">
        <v>12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33846-2023</t>
        </is>
      </c>
      <c r="B80" s="1" t="n">
        <v>45121</v>
      </c>
      <c r="C80" s="1" t="n">
        <v>45183</v>
      </c>
      <c r="D80" t="inlineStr">
        <is>
          <t>JÄMTLANDS LÄN</t>
        </is>
      </c>
      <c r="E80" t="inlineStr">
        <is>
          <t>KROKOM</t>
        </is>
      </c>
      <c r="G80" t="n">
        <v>9.300000000000001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32907-2023</t>
        </is>
      </c>
      <c r="B81" s="1" t="n">
        <v>45124</v>
      </c>
      <c r="C81" s="1" t="n">
        <v>45183</v>
      </c>
      <c r="D81" t="inlineStr">
        <is>
          <t>JÄMTLANDS LÄN</t>
        </is>
      </c>
      <c r="E81" t="inlineStr">
        <is>
          <t>STRÖMSUND</t>
        </is>
      </c>
      <c r="F81" t="inlineStr">
        <is>
          <t>SCA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34070-2023</t>
        </is>
      </c>
      <c r="B82" s="1" t="n">
        <v>45125</v>
      </c>
      <c r="C82" s="1" t="n">
        <v>45183</v>
      </c>
      <c r="D82" t="inlineStr">
        <is>
          <t>JÄMTLANDS LÄN</t>
        </is>
      </c>
      <c r="E82" t="inlineStr">
        <is>
          <t>KROKOM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33042-2023</t>
        </is>
      </c>
      <c r="B83" s="1" t="n">
        <v>45125</v>
      </c>
      <c r="C83" s="1" t="n">
        <v>45183</v>
      </c>
      <c r="D83" t="inlineStr">
        <is>
          <t>JÄMTLANDS LÄN</t>
        </is>
      </c>
      <c r="E83" t="inlineStr">
        <is>
          <t>BERG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33031-2023</t>
        </is>
      </c>
      <c r="B84" s="1" t="n">
        <v>45125</v>
      </c>
      <c r="C84" s="1" t="n">
        <v>45183</v>
      </c>
      <c r="D84" t="inlineStr">
        <is>
          <t>JÄMTLANDS LÄN</t>
        </is>
      </c>
      <c r="E84" t="inlineStr">
        <is>
          <t>BRÄCKE</t>
        </is>
      </c>
      <c r="F84" t="inlineStr">
        <is>
          <t>SCA</t>
        </is>
      </c>
      <c r="G84" t="n">
        <v>10.7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34052-2023</t>
        </is>
      </c>
      <c r="B85" s="1" t="n">
        <v>45125</v>
      </c>
      <c r="C85" s="1" t="n">
        <v>45183</v>
      </c>
      <c r="D85" t="inlineStr">
        <is>
          <t>JÄMTLANDS LÄN</t>
        </is>
      </c>
      <c r="E85" t="inlineStr">
        <is>
          <t>ÖSTERSUND</t>
        </is>
      </c>
      <c r="G85" t="n">
        <v>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33117-2023</t>
        </is>
      </c>
      <c r="B86" s="1" t="n">
        <v>45126</v>
      </c>
      <c r="C86" s="1" t="n">
        <v>45183</v>
      </c>
      <c r="D86" t="inlineStr">
        <is>
          <t>JÄMTLANDS LÄN</t>
        </is>
      </c>
      <c r="E86" t="inlineStr">
        <is>
          <t>ÅRE</t>
        </is>
      </c>
      <c r="F86" t="inlineStr">
        <is>
          <t>Sveaskog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33123-2023</t>
        </is>
      </c>
      <c r="B87" s="1" t="n">
        <v>45126</v>
      </c>
      <c r="C87" s="1" t="n">
        <v>45183</v>
      </c>
      <c r="D87" t="inlineStr">
        <is>
          <t>JÄMTLANDS LÄN</t>
        </is>
      </c>
      <c r="E87" t="inlineStr">
        <is>
          <t>ÅRE</t>
        </is>
      </c>
      <c r="F87" t="inlineStr">
        <is>
          <t>Sveaskog</t>
        </is>
      </c>
      <c r="G87" t="n">
        <v>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33124-2023</t>
        </is>
      </c>
      <c r="B88" s="1" t="n">
        <v>45126</v>
      </c>
      <c r="C88" s="1" t="n">
        <v>45183</v>
      </c>
      <c r="D88" t="inlineStr">
        <is>
          <t>JÄMTLANDS LÄN</t>
        </is>
      </c>
      <c r="E88" t="inlineStr">
        <is>
          <t>BERG</t>
        </is>
      </c>
      <c r="F88" t="inlineStr">
        <is>
          <t>Sveaskog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33121-2023</t>
        </is>
      </c>
      <c r="B89" s="1" t="n">
        <v>45126</v>
      </c>
      <c r="C89" s="1" t="n">
        <v>45183</v>
      </c>
      <c r="D89" t="inlineStr">
        <is>
          <t>JÄMTLANDS LÄN</t>
        </is>
      </c>
      <c r="E89" t="inlineStr">
        <is>
          <t>ÅRE</t>
        </is>
      </c>
      <c r="F89" t="inlineStr">
        <is>
          <t>Sveaskog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33329-2023</t>
        </is>
      </c>
      <c r="B90" s="1" t="n">
        <v>45127</v>
      </c>
      <c r="C90" s="1" t="n">
        <v>45183</v>
      </c>
      <c r="D90" t="inlineStr">
        <is>
          <t>JÄMTLANDS LÄN</t>
        </is>
      </c>
      <c r="E90" t="inlineStr">
        <is>
          <t>STRÖMSUND</t>
        </is>
      </c>
      <c r="F90" t="inlineStr">
        <is>
          <t>SCA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34231-2023</t>
        </is>
      </c>
      <c r="B91" s="1" t="n">
        <v>45127</v>
      </c>
      <c r="C91" s="1" t="n">
        <v>45183</v>
      </c>
      <c r="D91" t="inlineStr">
        <is>
          <t>JÄMTLANDS LÄN</t>
        </is>
      </c>
      <c r="E91" t="inlineStr">
        <is>
          <t>ÅRE</t>
        </is>
      </c>
      <c r="G91" t="n">
        <v>18.3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33427-2023</t>
        </is>
      </c>
      <c r="B92" s="1" t="n">
        <v>45128</v>
      </c>
      <c r="C92" s="1" t="n">
        <v>45183</v>
      </c>
      <c r="D92" t="inlineStr">
        <is>
          <t>JÄMTLANDS LÄN</t>
        </is>
      </c>
      <c r="E92" t="inlineStr">
        <is>
          <t>STRÖMSUND</t>
        </is>
      </c>
      <c r="F92" t="inlineStr">
        <is>
          <t>SCA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33453-2023</t>
        </is>
      </c>
      <c r="B93" s="1" t="n">
        <v>45130</v>
      </c>
      <c r="C93" s="1" t="n">
        <v>45183</v>
      </c>
      <c r="D93" t="inlineStr">
        <is>
          <t>JÄMTLANDS LÄN</t>
        </is>
      </c>
      <c r="E93" t="inlineStr">
        <is>
          <t>STRÖMSUND</t>
        </is>
      </c>
      <c r="F93" t="inlineStr">
        <is>
          <t>SCA</t>
        </is>
      </c>
      <c r="G93" t="n">
        <v>3.5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33476-2023</t>
        </is>
      </c>
      <c r="B94" s="1" t="n">
        <v>45131</v>
      </c>
      <c r="C94" s="1" t="n">
        <v>45183</v>
      </c>
      <c r="D94" t="inlineStr">
        <is>
          <t>JÄMTLANDS LÄN</t>
        </is>
      </c>
      <c r="E94" t="inlineStr">
        <is>
          <t>BERG</t>
        </is>
      </c>
      <c r="F94" t="inlineStr">
        <is>
          <t>Sveaskog</t>
        </is>
      </c>
      <c r="G94" t="n">
        <v>7.7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33481-2023</t>
        </is>
      </c>
      <c r="B95" s="1" t="n">
        <v>45131</v>
      </c>
      <c r="C95" s="1" t="n">
        <v>45183</v>
      </c>
      <c r="D95" t="inlineStr">
        <is>
          <t>JÄMTLANDS LÄN</t>
        </is>
      </c>
      <c r="E95" t="inlineStr">
        <is>
          <t>BERG</t>
        </is>
      </c>
      <c r="F95" t="inlineStr">
        <is>
          <t>Sveaskog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33874-2023</t>
        </is>
      </c>
      <c r="B96" s="1" t="n">
        <v>45133</v>
      </c>
      <c r="C96" s="1" t="n">
        <v>45183</v>
      </c>
      <c r="D96" t="inlineStr">
        <is>
          <t>JÄMTLANDS LÄN</t>
        </is>
      </c>
      <c r="E96" t="inlineStr">
        <is>
          <t>BRÄCKE</t>
        </is>
      </c>
      <c r="F96" t="inlineStr">
        <is>
          <t>SCA</t>
        </is>
      </c>
      <c r="G96" t="n">
        <v>5.8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34010-2023</t>
        </is>
      </c>
      <c r="B97" s="1" t="n">
        <v>45134</v>
      </c>
      <c r="C97" s="1" t="n">
        <v>45183</v>
      </c>
      <c r="D97" t="inlineStr">
        <is>
          <t>JÄMTLANDS LÄN</t>
        </is>
      </c>
      <c r="E97" t="inlineStr">
        <is>
          <t>STRÖMSUND</t>
        </is>
      </c>
      <c r="F97" t="inlineStr">
        <is>
          <t>SCA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34005-2023</t>
        </is>
      </c>
      <c r="B98" s="1" t="n">
        <v>45134</v>
      </c>
      <c r="C98" s="1" t="n">
        <v>45183</v>
      </c>
      <c r="D98" t="inlineStr">
        <is>
          <t>JÄMTLANDS LÄN</t>
        </is>
      </c>
      <c r="E98" t="inlineStr">
        <is>
          <t>STRÖMSUND</t>
        </is>
      </c>
      <c r="F98" t="inlineStr">
        <is>
          <t>SCA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>
      <c r="A99" t="inlineStr">
        <is>
          <t>A 34321-2023</t>
        </is>
      </c>
      <c r="B99" s="1" t="n">
        <v>45138</v>
      </c>
      <c r="C99" s="1" t="n">
        <v>45183</v>
      </c>
      <c r="D99" t="inlineStr">
        <is>
          <t>JÄMTLANDS LÄN</t>
        </is>
      </c>
      <c r="E99" t="inlineStr">
        <is>
          <t>RAGUNDA</t>
        </is>
      </c>
      <c r="F99" t="inlineStr">
        <is>
          <t>SCA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2023-09-14T20:24:32Z</dcterms:created>
  <dcterms:modified xmlns:dcterms="http://purl.org/dc/terms/" xmlns:xsi="http://www.w3.org/2001/XMLSchema-instance" xsi:type="dcterms:W3CDTF">2023-09-14T20:24:32Z</dcterms:modified>
</cp:coreProperties>
</file>