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9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30234-2023</t>
        </is>
      </c>
      <c r="B2" s="1" t="n">
        <v>45110</v>
      </c>
      <c r="C2" s="1" t="n">
        <v>45170</v>
      </c>
      <c r="D2" t="inlineStr">
        <is>
          <t>DALARNAS LÄN</t>
        </is>
      </c>
      <c r="E2" t="inlineStr">
        <is>
          <t>ÄLVDALEN</t>
        </is>
      </c>
      <c r="F2" t="inlineStr">
        <is>
          <t>Sveaskog</t>
        </is>
      </c>
      <c r="G2" t="n">
        <v>3.1</v>
      </c>
      <c r="H2" t="n">
        <v>1</v>
      </c>
      <c r="I2" t="n">
        <v>1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9</v>
      </c>
      <c r="R2" s="2" t="inlineStr">
        <is>
          <t>Blanksvart spiklav
Gammelgransskål
Garnlav
Talltita
Vaddporing
Vedflamlav
Vedskivlav
Vitgrynig nållav
Stuplav</t>
        </is>
      </c>
      <c r="S2">
        <f>HYPERLINK("https://klasma.github.io/LoggingDetectiveFiles/Logging_ALVDALEN/artfynd/A 30234-2023.xlsx")</f>
        <v/>
      </c>
      <c r="T2">
        <f>HYPERLINK("https://klasma.github.io/LoggingDetectiveFiles/Logging_ALVDALEN/kartor/A 30234-2023.png")</f>
        <v/>
      </c>
    </row>
    <row r="3" ht="15" customHeight="1">
      <c r="A3" t="inlineStr">
        <is>
          <t>A 30683-2023</t>
        </is>
      </c>
      <c r="B3" s="1" t="n">
        <v>45112</v>
      </c>
      <c r="C3" s="1" t="n">
        <v>45170</v>
      </c>
      <c r="D3" t="inlineStr">
        <is>
          <t>JÄMTLANDS LÄN</t>
        </is>
      </c>
      <c r="E3" t="inlineStr">
        <is>
          <t>ÖSTERSUND</t>
        </is>
      </c>
      <c r="G3" t="n">
        <v>3.2</v>
      </c>
      <c r="H3" t="n">
        <v>2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Grynig filtlav
Lunglav
Skogsfru
Slåtterfibbla
Vårärt
Skogsrör</t>
        </is>
      </c>
      <c r="S3">
        <f>HYPERLINK("https://klasma.github.io/LoggingDetectiveFiles/Logging_OSTERSUND/artfynd/A 30683-2023.xlsx")</f>
        <v/>
      </c>
      <c r="T3">
        <f>HYPERLINK("https://klasma.github.io/LoggingDetectiveFiles/Logging_OSTERSUND/kartor/A 30683-2023.png")</f>
        <v/>
      </c>
    </row>
    <row r="4" ht="15" customHeight="1">
      <c r="A4" t="inlineStr">
        <is>
          <t>A 33548-2023</t>
        </is>
      </c>
      <c r="B4" s="1" t="n">
        <v>45118</v>
      </c>
      <c r="C4" s="1" t="n">
        <v>45170</v>
      </c>
      <c r="D4" t="inlineStr">
        <is>
          <t>DALARNAS LÄN</t>
        </is>
      </c>
      <c r="E4" t="inlineStr">
        <is>
          <t>ÄLVDALEN</t>
        </is>
      </c>
      <c r="G4" t="n">
        <v>5.2</v>
      </c>
      <c r="H4" t="n">
        <v>2</v>
      </c>
      <c r="I4" t="n">
        <v>1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6</v>
      </c>
      <c r="R4" s="2" t="inlineStr">
        <is>
          <t>Granticka
Rosenticka
Tretåig hackspett
Vitgrynig nållav
Ögonpyrola
Fläcknycklar</t>
        </is>
      </c>
      <c r="S4">
        <f>HYPERLINK("https://klasma.github.io/LoggingDetectiveFiles/Logging_ALVDALEN/artfynd/A 33548-2023.xlsx")</f>
        <v/>
      </c>
      <c r="T4">
        <f>HYPERLINK("https://klasma.github.io/LoggingDetectiveFiles/Logging_ALVDALEN/kartor/A 33548-2023.png")</f>
        <v/>
      </c>
    </row>
    <row r="5" ht="15" customHeight="1">
      <c r="A5" t="inlineStr">
        <is>
          <t>A 31572-2023</t>
        </is>
      </c>
      <c r="B5" s="1" t="n">
        <v>45117</v>
      </c>
      <c r="C5" s="1" t="n">
        <v>45170</v>
      </c>
      <c r="D5" t="inlineStr">
        <is>
          <t>UPPSALA LÄN</t>
        </is>
      </c>
      <c r="E5" t="inlineStr">
        <is>
          <t>HEBY</t>
        </is>
      </c>
      <c r="G5" t="n">
        <v>6.1</v>
      </c>
      <c r="H5" t="n">
        <v>2</v>
      </c>
      <c r="I5" t="n">
        <v>3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5</v>
      </c>
      <c r="R5" s="2" t="inlineStr">
        <is>
          <t>Knärot
Grönpyrola
Norrlandslav
Vedticka
Fläcknycklar</t>
        </is>
      </c>
      <c r="S5">
        <f>HYPERLINK("https://klasma.github.io/LoggingDetectiveFiles/Logging_HEBY/artfynd/A 31572-2023.xlsx")</f>
        <v/>
      </c>
      <c r="T5">
        <f>HYPERLINK("https://klasma.github.io/LoggingDetectiveFiles/Logging_HEBY/kartor/A 31572-2023.png")</f>
        <v/>
      </c>
    </row>
    <row r="6" ht="15" customHeight="1">
      <c r="A6" t="inlineStr">
        <is>
          <t>A 30840-2023</t>
        </is>
      </c>
      <c r="B6" s="1" t="n">
        <v>45112</v>
      </c>
      <c r="C6" s="1" t="n">
        <v>45170</v>
      </c>
      <c r="D6" t="inlineStr">
        <is>
          <t>VÄSTERNORRLANDS LÄN</t>
        </is>
      </c>
      <c r="E6" t="inlineStr">
        <is>
          <t>ÅNGE</t>
        </is>
      </c>
      <c r="F6" t="inlineStr">
        <is>
          <t>SCA</t>
        </is>
      </c>
      <c r="G6" t="n">
        <v>9.699999999999999</v>
      </c>
      <c r="H6" t="n">
        <v>2</v>
      </c>
      <c r="I6" t="n">
        <v>0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4</v>
      </c>
      <c r="R6" s="2" t="inlineStr">
        <is>
          <t>Knärot
Kolflarnlav
Mörk kolflarnlav
Spillkråka</t>
        </is>
      </c>
      <c r="S6">
        <f>HYPERLINK("https://klasma.github.io/LoggingDetectiveFiles/Logging_ANGE/artfynd/A 30840-2023.xlsx")</f>
        <v/>
      </c>
      <c r="T6">
        <f>HYPERLINK("https://klasma.github.io/LoggingDetectiveFiles/Logging_ANGE/kartor/A 30840-2023.png")</f>
        <v/>
      </c>
    </row>
    <row r="7" ht="15" customHeight="1">
      <c r="A7" t="inlineStr">
        <is>
          <t>A 30841-2023</t>
        </is>
      </c>
      <c r="B7" s="1" t="n">
        <v>45112</v>
      </c>
      <c r="C7" s="1" t="n">
        <v>45170</v>
      </c>
      <c r="D7" t="inlineStr">
        <is>
          <t>VÄSTERNORRLANDS LÄN</t>
        </is>
      </c>
      <c r="E7" t="inlineStr">
        <is>
          <t>ÅNGE</t>
        </is>
      </c>
      <c r="F7" t="inlineStr">
        <is>
          <t>SCA</t>
        </is>
      </c>
      <c r="G7" t="n">
        <v>8.800000000000001</v>
      </c>
      <c r="H7" t="n">
        <v>1</v>
      </c>
      <c r="I7" t="n">
        <v>1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4</v>
      </c>
      <c r="R7" s="2" t="inlineStr">
        <is>
          <t>Knärot
Mörk kolflarnlav
Ullticka
Norrlandslav</t>
        </is>
      </c>
      <c r="S7">
        <f>HYPERLINK("https://klasma.github.io/LoggingDetectiveFiles/Logging_ANGE/artfynd/A 30841-2023.xlsx")</f>
        <v/>
      </c>
      <c r="T7">
        <f>HYPERLINK("https://klasma.github.io/LoggingDetectiveFiles/Logging_ANGE/kartor/A 30841-2023.png")</f>
        <v/>
      </c>
    </row>
    <row r="8" ht="15" customHeight="1">
      <c r="A8" t="inlineStr">
        <is>
          <t>A 33550-2023</t>
        </is>
      </c>
      <c r="B8" s="1" t="n">
        <v>45118</v>
      </c>
      <c r="C8" s="1" t="n">
        <v>45170</v>
      </c>
      <c r="D8" t="inlineStr">
        <is>
          <t>DALARNAS LÄN</t>
        </is>
      </c>
      <c r="E8" t="inlineStr">
        <is>
          <t>ÄLVDALEN</t>
        </is>
      </c>
      <c r="G8" t="n">
        <v>1</v>
      </c>
      <c r="H8" t="n">
        <v>0</v>
      </c>
      <c r="I8" t="n">
        <v>1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4</v>
      </c>
      <c r="R8" s="2" t="inlineStr">
        <is>
          <t>Garnlav
Granticka
Vedskivlav
Dropptaggsvamp</t>
        </is>
      </c>
      <c r="S8">
        <f>HYPERLINK("https://klasma.github.io/LoggingDetectiveFiles/Logging_ALVDALEN/artfynd/A 33550-2023.xlsx")</f>
        <v/>
      </c>
      <c r="T8">
        <f>HYPERLINK("https://klasma.github.io/LoggingDetectiveFiles/Logging_ALVDALEN/kartor/A 33550-2023.png")</f>
        <v/>
      </c>
    </row>
    <row r="9" ht="15" customHeight="1">
      <c r="A9" t="inlineStr">
        <is>
          <t>A 30779-2023</t>
        </is>
      </c>
      <c r="B9" s="1" t="n">
        <v>45112</v>
      </c>
      <c r="C9" s="1" t="n">
        <v>45170</v>
      </c>
      <c r="D9" t="inlineStr">
        <is>
          <t>KALMAR LÄN</t>
        </is>
      </c>
      <c r="E9" t="inlineStr">
        <is>
          <t>VÄSTERVIK</t>
        </is>
      </c>
      <c r="G9" t="n">
        <v>14.5</v>
      </c>
      <c r="H9" t="n">
        <v>1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Knärot
Tallticka
Grönpyrola</t>
        </is>
      </c>
      <c r="S9">
        <f>HYPERLINK("https://klasma.github.io/LoggingDetectiveFiles/Logging_VASTERVIK/artfynd/A 30779-2023.xlsx")</f>
        <v/>
      </c>
      <c r="T9">
        <f>HYPERLINK("https://klasma.github.io/LoggingDetectiveFiles/Logging_VASTERVIK/kartor/A 30779-2023.png")</f>
        <v/>
      </c>
    </row>
    <row r="10" ht="15" customHeight="1">
      <c r="A10" t="inlineStr">
        <is>
          <t>A 30839-2023</t>
        </is>
      </c>
      <c r="B10" s="1" t="n">
        <v>45112</v>
      </c>
      <c r="C10" s="1" t="n">
        <v>45170</v>
      </c>
      <c r="D10" t="inlineStr">
        <is>
          <t>VÄSTERNORRLANDS LÄN</t>
        </is>
      </c>
      <c r="E10" t="inlineStr">
        <is>
          <t>ÅNGE</t>
        </is>
      </c>
      <c r="F10" t="inlineStr">
        <is>
          <t>SCA</t>
        </is>
      </c>
      <c r="G10" t="n">
        <v>15.1</v>
      </c>
      <c r="H10" t="n">
        <v>0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Kolflarnlav
Mörk kolflarnlav
Vedskivlav</t>
        </is>
      </c>
      <c r="S10">
        <f>HYPERLINK("https://klasma.github.io/LoggingDetectiveFiles/Logging_ANGE/artfynd/A 30839-2023.xlsx")</f>
        <v/>
      </c>
      <c r="T10">
        <f>HYPERLINK("https://klasma.github.io/LoggingDetectiveFiles/Logging_ANGE/kartor/A 30839-2023.png")</f>
        <v/>
      </c>
    </row>
    <row r="11" ht="15" customHeight="1">
      <c r="A11" t="inlineStr">
        <is>
          <t>A 32298-2023</t>
        </is>
      </c>
      <c r="B11" s="1" t="n">
        <v>45120</v>
      </c>
      <c r="C11" s="1" t="n">
        <v>45170</v>
      </c>
      <c r="D11" t="inlineStr">
        <is>
          <t>KALMAR LÄN</t>
        </is>
      </c>
      <c r="E11" t="inlineStr">
        <is>
          <t>MÖNSTERÅS</t>
        </is>
      </c>
      <c r="G11" t="n">
        <v>5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Grönpyrola</t>
        </is>
      </c>
      <c r="S11">
        <f>HYPERLINK("https://klasma.github.io/LoggingDetectiveFiles/Logging_MONSTERAS/artfynd/A 32298-2023.xlsx")</f>
        <v/>
      </c>
      <c r="T11">
        <f>HYPERLINK("https://klasma.github.io/LoggingDetectiveFiles/Logging_MONSTERAS/kartor/A 32298-2023.png")</f>
        <v/>
      </c>
    </row>
    <row r="12" ht="15" customHeight="1">
      <c r="A12" t="inlineStr">
        <is>
          <t>A 32699-2023</t>
        </is>
      </c>
      <c r="B12" s="1" t="n">
        <v>45121</v>
      </c>
      <c r="C12" s="1" t="n">
        <v>45170</v>
      </c>
      <c r="D12" t="inlineStr">
        <is>
          <t>JÄMTLANDS LÄN</t>
        </is>
      </c>
      <c r="E12" t="inlineStr">
        <is>
          <t>ÖSTERSUND</t>
        </is>
      </c>
      <c r="F12" t="inlineStr">
        <is>
          <t>Övriga Aktiebolag</t>
        </is>
      </c>
      <c r="G12" t="n">
        <v>7.2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Garnlav
Norrlandslav</t>
        </is>
      </c>
      <c r="S12">
        <f>HYPERLINK("https://klasma.github.io/LoggingDetectiveFiles/Logging_OSTERSUND/artfynd/A 32699-2023.xlsx")</f>
        <v/>
      </c>
      <c r="T12">
        <f>HYPERLINK("https://klasma.github.io/LoggingDetectiveFiles/Logging_OSTERSUND/kartor/A 32699-2023.png")</f>
        <v/>
      </c>
    </row>
    <row r="13" ht="15" customHeight="1">
      <c r="A13" t="inlineStr">
        <is>
          <t>A 33036-2023</t>
        </is>
      </c>
      <c r="B13" s="1" t="n">
        <v>45125</v>
      </c>
      <c r="C13" s="1" t="n">
        <v>45170</v>
      </c>
      <c r="D13" t="inlineStr">
        <is>
          <t>VÄSTERNORRLANDS LÄN</t>
        </is>
      </c>
      <c r="E13" t="inlineStr">
        <is>
          <t>SOLLEFTEÅ</t>
        </is>
      </c>
      <c r="F13" t="inlineStr">
        <is>
          <t>SCA</t>
        </is>
      </c>
      <c r="G13" t="n">
        <v>12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Småflikig brosklav
Stuplav</t>
        </is>
      </c>
      <c r="S13">
        <f>HYPERLINK("https://klasma.github.io/LoggingDetectiveFiles/Logging_SOLLEFTEA/artfynd/A 33036-2023.xlsx")</f>
        <v/>
      </c>
      <c r="T13">
        <f>HYPERLINK("https://klasma.github.io/LoggingDetectiveFiles/Logging_SOLLEFTEA/kartor/A 33036-2023.png")</f>
        <v/>
      </c>
    </row>
    <row r="14" ht="15" customHeight="1">
      <c r="A14" t="inlineStr">
        <is>
          <t>A 29992-2023</t>
        </is>
      </c>
      <c r="B14" s="1" t="n">
        <v>45109</v>
      </c>
      <c r="C14" s="1" t="n">
        <v>45170</v>
      </c>
      <c r="D14" t="inlineStr">
        <is>
          <t>JÄMTLANDS LÄN</t>
        </is>
      </c>
      <c r="E14" t="inlineStr">
        <is>
          <t>ÖSTERSUND</t>
        </is>
      </c>
      <c r="G14" t="n">
        <v>93.3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Smalskaftslav</t>
        </is>
      </c>
      <c r="S14">
        <f>HYPERLINK("https://klasma.github.io/LoggingDetectiveFiles/Logging_OSTERSUND/artfynd/A 29992-2023.xlsx")</f>
        <v/>
      </c>
      <c r="T14">
        <f>HYPERLINK("https://klasma.github.io/LoggingDetectiveFiles/Logging_OSTERSUND/kartor/A 29992-2023.png")</f>
        <v/>
      </c>
    </row>
    <row r="15" ht="15" customHeight="1">
      <c r="A15" t="inlineStr">
        <is>
          <t>A 30241-2023</t>
        </is>
      </c>
      <c r="B15" s="1" t="n">
        <v>45110</v>
      </c>
      <c r="C15" s="1" t="n">
        <v>45170</v>
      </c>
      <c r="D15" t="inlineStr">
        <is>
          <t>DALARNAS LÄN</t>
        </is>
      </c>
      <c r="E15" t="inlineStr">
        <is>
          <t>ÄLVDALEN</t>
        </is>
      </c>
      <c r="F15" t="inlineStr">
        <is>
          <t>Sveaskog</t>
        </is>
      </c>
      <c r="G15" t="n">
        <v>4.2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Vitplätt</t>
        </is>
      </c>
      <c r="S15">
        <f>HYPERLINK("https://klasma.github.io/LoggingDetectiveFiles/Logging_ALVDALEN/artfynd/A 30241-2023.xlsx")</f>
        <v/>
      </c>
      <c r="T15">
        <f>HYPERLINK("https://klasma.github.io/LoggingDetectiveFiles/Logging_ALVDALEN/kartor/A 30241-2023.png")</f>
        <v/>
      </c>
    </row>
    <row r="16" ht="15" customHeight="1">
      <c r="A16" t="inlineStr">
        <is>
          <t>A 30834-2023</t>
        </is>
      </c>
      <c r="B16" s="1" t="n">
        <v>45112</v>
      </c>
      <c r="C16" s="1" t="n">
        <v>45170</v>
      </c>
      <c r="D16" t="inlineStr">
        <is>
          <t>JÄMTLANDS LÄN</t>
        </is>
      </c>
      <c r="E16" t="inlineStr">
        <is>
          <t>BRÄCKE</t>
        </is>
      </c>
      <c r="F16" t="inlineStr">
        <is>
          <t>SCA</t>
        </is>
      </c>
      <c r="G16" t="n">
        <v>7.8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Fläcknycklar</t>
        </is>
      </c>
      <c r="S16">
        <f>HYPERLINK("https://klasma.github.io/LoggingDetectiveFiles/Logging_BRACKE/artfynd/A 30834-2023.xlsx")</f>
        <v/>
      </c>
      <c r="T16">
        <f>HYPERLINK("https://klasma.github.io/LoggingDetectiveFiles/Logging_BRACKE/kartor/A 30834-2023.png")</f>
        <v/>
      </c>
    </row>
    <row r="17" ht="15" customHeight="1">
      <c r="A17" t="inlineStr">
        <is>
          <t>A 30703-2023</t>
        </is>
      </c>
      <c r="B17" s="1" t="n">
        <v>45112</v>
      </c>
      <c r="C17" s="1" t="n">
        <v>45170</v>
      </c>
      <c r="D17" t="inlineStr">
        <is>
          <t>VÄSTERBOTTENS LÄN</t>
        </is>
      </c>
      <c r="E17" t="inlineStr">
        <is>
          <t>SKELLEFTEÅ</t>
        </is>
      </c>
      <c r="F17" t="inlineStr">
        <is>
          <t>Sveaskog</t>
        </is>
      </c>
      <c r="G17" t="n">
        <v>10.9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HYPERLINK("https://klasma.github.io/LoggingDetectiveFiles/Logging_SKELLEFTEA/artfynd/A 30703-2023.xlsx")</f>
        <v/>
      </c>
      <c r="T17">
        <f>HYPERLINK("https://klasma.github.io/LoggingDetectiveFiles/Logging_SKELLEFTEA/kartor/A 30703-2023.png")</f>
        <v/>
      </c>
    </row>
    <row r="18" ht="15" customHeight="1">
      <c r="A18" t="inlineStr">
        <is>
          <t>A 33491-2023</t>
        </is>
      </c>
      <c r="B18" s="1" t="n">
        <v>45118</v>
      </c>
      <c r="C18" s="1" t="n">
        <v>45170</v>
      </c>
      <c r="D18" t="inlineStr">
        <is>
          <t>GÄVLEBORGS LÄN</t>
        </is>
      </c>
      <c r="E18" t="inlineStr">
        <is>
          <t>HOFORS</t>
        </is>
      </c>
      <c r="F18" t="inlineStr">
        <is>
          <t>Bergvik skog väst AB</t>
        </is>
      </c>
      <c r="G18" t="n">
        <v>32.3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Revlummer</t>
        </is>
      </c>
      <c r="S18">
        <f>HYPERLINK("https://klasma.github.io/LoggingDetectiveFiles/Logging_HOFORS/artfynd/A 33491-2023.xlsx")</f>
        <v/>
      </c>
      <c r="T18">
        <f>HYPERLINK("https://klasma.github.io/LoggingDetectiveFiles/Logging_HOFORS/kartor/A 33491-2023.png")</f>
        <v/>
      </c>
    </row>
    <row r="19" ht="15" customHeight="1">
      <c r="A19" t="inlineStr">
        <is>
          <t>A 31987-2023</t>
        </is>
      </c>
      <c r="B19" s="1" t="n">
        <v>45119</v>
      </c>
      <c r="C19" s="1" t="n">
        <v>45170</v>
      </c>
      <c r="D19" t="inlineStr">
        <is>
          <t>SÖDERMANLANDS LÄN</t>
        </is>
      </c>
      <c r="E19" t="inlineStr">
        <is>
          <t>ESKILSTUNA</t>
        </is>
      </c>
      <c r="F19" t="inlineStr">
        <is>
          <t>Sveaskog</t>
        </is>
      </c>
      <c r="G19" t="n">
        <v>1.4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Bredbrämad bastardsvärmare</t>
        </is>
      </c>
      <c r="S19">
        <f>HYPERLINK("https://klasma.github.io/LoggingDetectiveFiles/Logging_ESKILSTUNA/artfynd/A 31987-2023.xlsx")</f>
        <v/>
      </c>
      <c r="T19">
        <f>HYPERLINK("https://klasma.github.io/LoggingDetectiveFiles/Logging_ESKILSTUNA/kartor/A 31987-2023.png")</f>
        <v/>
      </c>
    </row>
    <row r="20" ht="15" customHeight="1">
      <c r="A20" t="inlineStr">
        <is>
          <t>A 32292-2023</t>
        </is>
      </c>
      <c r="B20" s="1" t="n">
        <v>45120</v>
      </c>
      <c r="C20" s="1" t="n">
        <v>45170</v>
      </c>
      <c r="D20" t="inlineStr">
        <is>
          <t>UPPSALA LÄN</t>
        </is>
      </c>
      <c r="E20" t="inlineStr">
        <is>
          <t>HEBY</t>
        </is>
      </c>
      <c r="G20" t="n">
        <v>4.2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Vedticka</t>
        </is>
      </c>
      <c r="S20">
        <f>HYPERLINK("https://klasma.github.io/LoggingDetectiveFiles/Logging_HEBY/artfynd/A 32292-2023.xlsx")</f>
        <v/>
      </c>
      <c r="T20">
        <f>HYPERLINK("https://klasma.github.io/LoggingDetectiveFiles/Logging_HEBY/kartor/A 32292-2023.png")</f>
        <v/>
      </c>
    </row>
    <row r="21" ht="15" customHeight="1">
      <c r="A21" t="inlineStr">
        <is>
          <t>A 32299-2023</t>
        </is>
      </c>
      <c r="B21" s="1" t="n">
        <v>45120</v>
      </c>
      <c r="C21" s="1" t="n">
        <v>45170</v>
      </c>
      <c r="D21" t="inlineStr">
        <is>
          <t>UPPSALA LÄN</t>
        </is>
      </c>
      <c r="E21" t="inlineStr">
        <is>
          <t>HEBY</t>
        </is>
      </c>
      <c r="G21" t="n">
        <v>2.1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Revlummer</t>
        </is>
      </c>
      <c r="S21">
        <f>HYPERLINK("https://klasma.github.io/LoggingDetectiveFiles/Logging_HEBY/artfynd/A 32299-2023.xlsx")</f>
        <v/>
      </c>
      <c r="T21">
        <f>HYPERLINK("https://klasma.github.io/LoggingDetectiveFiles/Logging_HEBY/kartor/A 32299-2023.png")</f>
        <v/>
      </c>
    </row>
    <row r="22" ht="15" customHeight="1">
      <c r="A22" t="inlineStr">
        <is>
          <t>A 32785-2023</t>
        </is>
      </c>
      <c r="B22" s="1" t="n">
        <v>45124</v>
      </c>
      <c r="C22" s="1" t="n">
        <v>45170</v>
      </c>
      <c r="D22" t="inlineStr">
        <is>
          <t>UPPSALA LÄN</t>
        </is>
      </c>
      <c r="E22" t="inlineStr">
        <is>
          <t>HEBY</t>
        </is>
      </c>
      <c r="G22" t="n">
        <v>3.1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Garnlav</t>
        </is>
      </c>
      <c r="S22">
        <f>HYPERLINK("https://klasma.github.io/LoggingDetectiveFiles/Logging_HEBY/artfynd/A 32785-2023.xlsx")</f>
        <v/>
      </c>
      <c r="T22">
        <f>HYPERLINK("https://klasma.github.io/LoggingDetectiveFiles/Logging_HEBY/kartor/A 32785-2023.png")</f>
        <v/>
      </c>
    </row>
    <row r="23" ht="15" customHeight="1">
      <c r="A23" t="inlineStr">
        <is>
          <t>A 34293-2023</t>
        </is>
      </c>
      <c r="B23" s="1" t="n">
        <v>45138</v>
      </c>
      <c r="C23" s="1" t="n">
        <v>45170</v>
      </c>
      <c r="D23" t="inlineStr">
        <is>
          <t>ÖREBRO LÄN</t>
        </is>
      </c>
      <c r="E23" t="inlineStr">
        <is>
          <t>LINDESBERG</t>
        </is>
      </c>
      <c r="F23" t="inlineStr">
        <is>
          <t>Sveaskog</t>
        </is>
      </c>
      <c r="G23" t="n">
        <v>0.5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Dropptaggsvamp</t>
        </is>
      </c>
      <c r="S23">
        <f>HYPERLINK("https://klasma.github.io/LoggingDetectiveFiles/Logging_LINDESBERG/artfynd/A 34293-2023.xlsx")</f>
        <v/>
      </c>
      <c r="T23">
        <f>HYPERLINK("https://klasma.github.io/LoggingDetectiveFiles/Logging_LINDESBERG/kartor/A 34293-2023.png")</f>
        <v/>
      </c>
    </row>
    <row r="24" ht="15" customHeight="1">
      <c r="A24" t="inlineStr">
        <is>
          <t>A 29972-2023</t>
        </is>
      </c>
      <c r="B24" s="1" t="n">
        <v>45108</v>
      </c>
      <c r="C24" s="1" t="n">
        <v>45170</v>
      </c>
      <c r="D24" t="inlineStr">
        <is>
          <t>VÄSTERBOTTENS LÄN</t>
        </is>
      </c>
      <c r="E24" t="inlineStr">
        <is>
          <t>ROBERTSFORS</t>
        </is>
      </c>
      <c r="F24" t="inlineStr">
        <is>
          <t>Holmen skog AB</t>
        </is>
      </c>
      <c r="G24" t="n">
        <v>8.4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29984-2023</t>
        </is>
      </c>
      <c r="B25" s="1" t="n">
        <v>45108</v>
      </c>
      <c r="C25" s="1" t="n">
        <v>45170</v>
      </c>
      <c r="D25" t="inlineStr">
        <is>
          <t>KRONOBERGS LÄN</t>
        </is>
      </c>
      <c r="E25" t="inlineStr">
        <is>
          <t>VÄXJÖ</t>
        </is>
      </c>
      <c r="G25" t="n">
        <v>2.5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29967-2023</t>
        </is>
      </c>
      <c r="B26" s="1" t="n">
        <v>45108</v>
      </c>
      <c r="C26" s="1" t="n">
        <v>45170</v>
      </c>
      <c r="D26" t="inlineStr">
        <is>
          <t>VÄSTERBOTTENS LÄN</t>
        </is>
      </c>
      <c r="E26" t="inlineStr">
        <is>
          <t>SKELLEFTEÅ</t>
        </is>
      </c>
      <c r="F26" t="inlineStr">
        <is>
          <t>Holmen skog AB</t>
        </is>
      </c>
      <c r="G26" t="n">
        <v>7.7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29977-2023</t>
        </is>
      </c>
      <c r="B27" s="1" t="n">
        <v>45108</v>
      </c>
      <c r="C27" s="1" t="n">
        <v>45170</v>
      </c>
      <c r="D27" t="inlineStr">
        <is>
          <t>SÖDERMANLANDS LÄN</t>
        </is>
      </c>
      <c r="E27" t="inlineStr">
        <is>
          <t>KATRINEHOLM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32259-2023</t>
        </is>
      </c>
      <c r="B28" s="1" t="n">
        <v>45108</v>
      </c>
      <c r="C28" s="1" t="n">
        <v>45170</v>
      </c>
      <c r="D28" t="inlineStr">
        <is>
          <t>VÄRMLANDS LÄN</t>
        </is>
      </c>
      <c r="E28" t="inlineStr">
        <is>
          <t>ÅRJÄNG</t>
        </is>
      </c>
      <c r="G28" t="n">
        <v>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29971-2023</t>
        </is>
      </c>
      <c r="B29" s="1" t="n">
        <v>45108</v>
      </c>
      <c r="C29" s="1" t="n">
        <v>45170</v>
      </c>
      <c r="D29" t="inlineStr">
        <is>
          <t>BLEKINGE LÄN</t>
        </is>
      </c>
      <c r="E29" t="inlineStr">
        <is>
          <t>KARLSHAMN</t>
        </is>
      </c>
      <c r="G29" t="n">
        <v>0.3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29980-2023</t>
        </is>
      </c>
      <c r="B30" s="1" t="n">
        <v>45108</v>
      </c>
      <c r="C30" s="1" t="n">
        <v>45170</v>
      </c>
      <c r="D30" t="inlineStr">
        <is>
          <t>GÄVLEBORGS LÄN</t>
        </is>
      </c>
      <c r="E30" t="inlineStr">
        <is>
          <t>SÖDERHAMN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29969-2023</t>
        </is>
      </c>
      <c r="B31" s="1" t="n">
        <v>45108</v>
      </c>
      <c r="C31" s="1" t="n">
        <v>45170</v>
      </c>
      <c r="D31" t="inlineStr">
        <is>
          <t>BLEKINGE LÄN</t>
        </is>
      </c>
      <c r="E31" t="inlineStr">
        <is>
          <t>KARLSKRONA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29979-2023</t>
        </is>
      </c>
      <c r="B32" s="1" t="n">
        <v>45108</v>
      </c>
      <c r="C32" s="1" t="n">
        <v>45170</v>
      </c>
      <c r="D32" t="inlineStr">
        <is>
          <t>GÄVLEBORGS LÄN</t>
        </is>
      </c>
      <c r="E32" t="inlineStr">
        <is>
          <t>SÖDERHAMN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32261-2023</t>
        </is>
      </c>
      <c r="B33" s="1" t="n">
        <v>45108</v>
      </c>
      <c r="C33" s="1" t="n">
        <v>45170</v>
      </c>
      <c r="D33" t="inlineStr">
        <is>
          <t>DALARNAS LÄN</t>
        </is>
      </c>
      <c r="E33" t="inlineStr">
        <is>
          <t>LEKSAND</t>
        </is>
      </c>
      <c r="G33" t="n">
        <v>2.9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29988-2023</t>
        </is>
      </c>
      <c r="B34" s="1" t="n">
        <v>45109</v>
      </c>
      <c r="C34" s="1" t="n">
        <v>45170</v>
      </c>
      <c r="D34" t="inlineStr">
        <is>
          <t>JÖNKÖPINGS LÄN</t>
        </is>
      </c>
      <c r="E34" t="inlineStr">
        <is>
          <t>NÄSSJÖ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30003-2023</t>
        </is>
      </c>
      <c r="B35" s="1" t="n">
        <v>45109</v>
      </c>
      <c r="C35" s="1" t="n">
        <v>45170</v>
      </c>
      <c r="D35" t="inlineStr">
        <is>
          <t>DALARNAS LÄN</t>
        </is>
      </c>
      <c r="E35" t="inlineStr">
        <is>
          <t>SMEDJEBACKEN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30014-2023</t>
        </is>
      </c>
      <c r="B36" s="1" t="n">
        <v>45109</v>
      </c>
      <c r="C36" s="1" t="n">
        <v>45170</v>
      </c>
      <c r="D36" t="inlineStr">
        <is>
          <t>DALARNAS LÄN</t>
        </is>
      </c>
      <c r="E36" t="inlineStr">
        <is>
          <t>HEDEMORA</t>
        </is>
      </c>
      <c r="F36" t="inlineStr">
        <is>
          <t>Sveaskog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30019-2023</t>
        </is>
      </c>
      <c r="B37" s="1" t="n">
        <v>45109</v>
      </c>
      <c r="C37" s="1" t="n">
        <v>45170</v>
      </c>
      <c r="D37" t="inlineStr">
        <is>
          <t>VÄSTRA GÖTALANDS LÄN</t>
        </is>
      </c>
      <c r="E37" t="inlineStr">
        <is>
          <t>SKARA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32279-2023</t>
        </is>
      </c>
      <c r="B38" s="1" t="n">
        <v>45109</v>
      </c>
      <c r="C38" s="1" t="n">
        <v>45170</v>
      </c>
      <c r="D38" t="inlineStr">
        <is>
          <t>SÖDERMANLANDS LÄN</t>
        </is>
      </c>
      <c r="E38" t="inlineStr">
        <is>
          <t>VINGÅKER</t>
        </is>
      </c>
      <c r="G38" t="n">
        <v>11.8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32806-2023</t>
        </is>
      </c>
      <c r="B39" s="1" t="n">
        <v>45109</v>
      </c>
      <c r="C39" s="1" t="n">
        <v>45170</v>
      </c>
      <c r="D39" t="inlineStr">
        <is>
          <t>VÄRMLANDS LÄN</t>
        </is>
      </c>
      <c r="E39" t="inlineStr">
        <is>
          <t>KIL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32842-2023</t>
        </is>
      </c>
      <c r="B40" s="1" t="n">
        <v>45109</v>
      </c>
      <c r="C40" s="1" t="n">
        <v>45170</v>
      </c>
      <c r="D40" t="inlineStr">
        <is>
          <t>VÄRMLANDS LÄN</t>
        </is>
      </c>
      <c r="E40" t="inlineStr">
        <is>
          <t>KIL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30004-2023</t>
        </is>
      </c>
      <c r="B41" s="1" t="n">
        <v>45109</v>
      </c>
      <c r="C41" s="1" t="n">
        <v>45170</v>
      </c>
      <c r="D41" t="inlineStr">
        <is>
          <t>VÄRMLANDS LÄN</t>
        </is>
      </c>
      <c r="E41" t="inlineStr">
        <is>
          <t>ARVIKA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30015-2023</t>
        </is>
      </c>
      <c r="B42" s="1" t="n">
        <v>45109</v>
      </c>
      <c r="C42" s="1" t="n">
        <v>45170</v>
      </c>
      <c r="D42" t="inlineStr">
        <is>
          <t>ÖREBRO LÄN</t>
        </is>
      </c>
      <c r="E42" t="inlineStr">
        <is>
          <t>ÖREBRO</t>
        </is>
      </c>
      <c r="G42" t="n">
        <v>8.800000000000001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32266-2023</t>
        </is>
      </c>
      <c r="B43" s="1" t="n">
        <v>45109</v>
      </c>
      <c r="C43" s="1" t="n">
        <v>45170</v>
      </c>
      <c r="D43" t="inlineStr">
        <is>
          <t>SÖDERMANLANDS LÄN</t>
        </is>
      </c>
      <c r="E43" t="inlineStr">
        <is>
          <t>VINGÅKER</t>
        </is>
      </c>
      <c r="G43" t="n">
        <v>9.800000000000001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32296-2023</t>
        </is>
      </c>
      <c r="B44" s="1" t="n">
        <v>45109</v>
      </c>
      <c r="C44" s="1" t="n">
        <v>45170</v>
      </c>
      <c r="D44" t="inlineStr">
        <is>
          <t>HALLANDS LÄN</t>
        </is>
      </c>
      <c r="E44" t="inlineStr">
        <is>
          <t>HYLTE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32823-2023</t>
        </is>
      </c>
      <c r="B45" s="1" t="n">
        <v>45109</v>
      </c>
      <c r="C45" s="1" t="n">
        <v>45170</v>
      </c>
      <c r="D45" t="inlineStr">
        <is>
          <t>VÄRMLANDS LÄN</t>
        </is>
      </c>
      <c r="E45" t="inlineStr">
        <is>
          <t>ARVIKA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32845-2023</t>
        </is>
      </c>
      <c r="B46" s="1" t="n">
        <v>45109</v>
      </c>
      <c r="C46" s="1" t="n">
        <v>45170</v>
      </c>
      <c r="D46" t="inlineStr">
        <is>
          <t>VÄRMLANDS LÄN</t>
        </is>
      </c>
      <c r="E46" t="inlineStr">
        <is>
          <t>ARVIKA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29998-2023</t>
        </is>
      </c>
      <c r="B47" s="1" t="n">
        <v>45109</v>
      </c>
      <c r="C47" s="1" t="n">
        <v>45170</v>
      </c>
      <c r="D47" t="inlineStr">
        <is>
          <t>VÄSTERBOTTENS LÄN</t>
        </is>
      </c>
      <c r="E47" t="inlineStr">
        <is>
          <t>SKELLEFTEÅ</t>
        </is>
      </c>
      <c r="F47" t="inlineStr">
        <is>
          <t>Sveaskog</t>
        </is>
      </c>
      <c r="G47" t="n">
        <v>10.2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30005-2023</t>
        </is>
      </c>
      <c r="B48" s="1" t="n">
        <v>45109</v>
      </c>
      <c r="C48" s="1" t="n">
        <v>45170</v>
      </c>
      <c r="D48" t="inlineStr">
        <is>
          <t>DALARNAS LÄN</t>
        </is>
      </c>
      <c r="E48" t="inlineStr">
        <is>
          <t>SMEDJEBACKEN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30017-2023</t>
        </is>
      </c>
      <c r="B49" s="1" t="n">
        <v>45109</v>
      </c>
      <c r="C49" s="1" t="n">
        <v>45170</v>
      </c>
      <c r="D49" t="inlineStr">
        <is>
          <t>VÄSTRA GÖTALANDS LÄN</t>
        </is>
      </c>
      <c r="E49" t="inlineStr">
        <is>
          <t>SKARA</t>
        </is>
      </c>
      <c r="G49" t="n">
        <v>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32270-2023</t>
        </is>
      </c>
      <c r="B50" s="1" t="n">
        <v>45109</v>
      </c>
      <c r="C50" s="1" t="n">
        <v>45170</v>
      </c>
      <c r="D50" t="inlineStr">
        <is>
          <t>VÄRMLANDS LÄN</t>
        </is>
      </c>
      <c r="E50" t="inlineStr">
        <is>
          <t>KIL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32304-2023</t>
        </is>
      </c>
      <c r="B51" s="1" t="n">
        <v>45109</v>
      </c>
      <c r="C51" s="1" t="n">
        <v>45170</v>
      </c>
      <c r="D51" t="inlineStr">
        <is>
          <t>VÄSTRA GÖTALANDS LÄN</t>
        </is>
      </c>
      <c r="E51" t="inlineStr">
        <is>
          <t>HJO</t>
        </is>
      </c>
      <c r="G51" t="n">
        <v>8.4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32831-2023</t>
        </is>
      </c>
      <c r="B52" s="1" t="n">
        <v>45109</v>
      </c>
      <c r="C52" s="1" t="n">
        <v>45170</v>
      </c>
      <c r="D52" t="inlineStr">
        <is>
          <t>VÄRMLANDS LÄN</t>
        </is>
      </c>
      <c r="E52" t="inlineStr">
        <is>
          <t>ARVIKA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29987-2023</t>
        </is>
      </c>
      <c r="B53" s="1" t="n">
        <v>45109</v>
      </c>
      <c r="C53" s="1" t="n">
        <v>45170</v>
      </c>
      <c r="D53" t="inlineStr">
        <is>
          <t>JÖNKÖPINGS LÄN</t>
        </is>
      </c>
      <c r="E53" t="inlineStr">
        <is>
          <t>NÄSSJÖ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30002-2023</t>
        </is>
      </c>
      <c r="B54" s="1" t="n">
        <v>45109</v>
      </c>
      <c r="C54" s="1" t="n">
        <v>45170</v>
      </c>
      <c r="D54" t="inlineStr">
        <is>
          <t>STOCKHOLMS LÄN</t>
        </is>
      </c>
      <c r="E54" t="inlineStr">
        <is>
          <t>VÄRMDÖ</t>
        </is>
      </c>
      <c r="G54" t="n">
        <v>4.2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30013-2023</t>
        </is>
      </c>
      <c r="B55" s="1" t="n">
        <v>45109</v>
      </c>
      <c r="C55" s="1" t="n">
        <v>45170</v>
      </c>
      <c r="D55" t="inlineStr">
        <is>
          <t>DALARNAS LÄN</t>
        </is>
      </c>
      <c r="E55" t="inlineStr">
        <is>
          <t>HEDEMORA</t>
        </is>
      </c>
      <c r="F55" t="inlineStr">
        <is>
          <t>Sveaskog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30018-2023</t>
        </is>
      </c>
      <c r="B56" s="1" t="n">
        <v>45109</v>
      </c>
      <c r="C56" s="1" t="n">
        <v>45170</v>
      </c>
      <c r="D56" t="inlineStr">
        <is>
          <t>KRONOBERGS LÄN</t>
        </is>
      </c>
      <c r="E56" t="inlineStr">
        <is>
          <t>LJUNGBY</t>
        </is>
      </c>
      <c r="G56" t="n">
        <v>13.6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32273-2023</t>
        </is>
      </c>
      <c r="B57" s="1" t="n">
        <v>45109</v>
      </c>
      <c r="C57" s="1" t="n">
        <v>45170</v>
      </c>
      <c r="D57" t="inlineStr">
        <is>
          <t>SÖDERMANLANDS LÄN</t>
        </is>
      </c>
      <c r="E57" t="inlineStr">
        <is>
          <t>VINGÅKER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32798-2023</t>
        </is>
      </c>
      <c r="B58" s="1" t="n">
        <v>45109</v>
      </c>
      <c r="C58" s="1" t="n">
        <v>45170</v>
      </c>
      <c r="D58" t="inlineStr">
        <is>
          <t>HALLANDS LÄN</t>
        </is>
      </c>
      <c r="E58" t="inlineStr">
        <is>
          <t>HYLTE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32839-2023</t>
        </is>
      </c>
      <c r="B59" s="1" t="n">
        <v>45109</v>
      </c>
      <c r="C59" s="1" t="n">
        <v>45170</v>
      </c>
      <c r="D59" t="inlineStr">
        <is>
          <t>VÄRMLANDS LÄN</t>
        </is>
      </c>
      <c r="E59" t="inlineStr">
        <is>
          <t>KIL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30020-2023</t>
        </is>
      </c>
      <c r="B60" s="1" t="n">
        <v>45110</v>
      </c>
      <c r="C60" s="1" t="n">
        <v>45170</v>
      </c>
      <c r="D60" t="inlineStr">
        <is>
          <t>NORRBOTTENS LÄN</t>
        </is>
      </c>
      <c r="E60" t="inlineStr">
        <is>
          <t>GÄLLIVARE</t>
        </is>
      </c>
      <c r="F60" t="inlineStr">
        <is>
          <t>Sveaskog</t>
        </is>
      </c>
      <c r="G60" t="n">
        <v>19.6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30031-2023</t>
        </is>
      </c>
      <c r="B61" s="1" t="n">
        <v>45110</v>
      </c>
      <c r="C61" s="1" t="n">
        <v>45170</v>
      </c>
      <c r="D61" t="inlineStr">
        <is>
          <t>JÖNKÖPINGS LÄN</t>
        </is>
      </c>
      <c r="E61" t="inlineStr">
        <is>
          <t>GISLAVED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30037-2023</t>
        </is>
      </c>
      <c r="B62" s="1" t="n">
        <v>45110</v>
      </c>
      <c r="C62" s="1" t="n">
        <v>45170</v>
      </c>
      <c r="D62" t="inlineStr">
        <is>
          <t>VÄRMLANDS LÄN</t>
        </is>
      </c>
      <c r="E62" t="inlineStr">
        <is>
          <t>FILIPSTAD</t>
        </is>
      </c>
      <c r="F62" t="inlineStr">
        <is>
          <t>Bergvik skog väst AB</t>
        </is>
      </c>
      <c r="G62" t="n">
        <v>9.4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30045-2023</t>
        </is>
      </c>
      <c r="B63" s="1" t="n">
        <v>45110</v>
      </c>
      <c r="C63" s="1" t="n">
        <v>45170</v>
      </c>
      <c r="D63" t="inlineStr">
        <is>
          <t>SÖDERMANLANDS LÄN</t>
        </is>
      </c>
      <c r="E63" t="inlineStr">
        <is>
          <t>KATRINEHOLM</t>
        </is>
      </c>
      <c r="F63" t="inlineStr">
        <is>
          <t>Holmen skog AB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30057-2023</t>
        </is>
      </c>
      <c r="B64" s="1" t="n">
        <v>45110</v>
      </c>
      <c r="C64" s="1" t="n">
        <v>45170</v>
      </c>
      <c r="D64" t="inlineStr">
        <is>
          <t>KALMAR LÄN</t>
        </is>
      </c>
      <c r="E64" t="inlineStr">
        <is>
          <t>OSKARSHAMN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30065-2023</t>
        </is>
      </c>
      <c r="B65" s="1" t="n">
        <v>45110</v>
      </c>
      <c r="C65" s="1" t="n">
        <v>45170</v>
      </c>
      <c r="D65" t="inlineStr">
        <is>
          <t>SKÅNE LÄN</t>
        </is>
      </c>
      <c r="E65" t="inlineStr">
        <is>
          <t>KRISTIANSTAD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30075-2023</t>
        </is>
      </c>
      <c r="B66" s="1" t="n">
        <v>45110</v>
      </c>
      <c r="C66" s="1" t="n">
        <v>45170</v>
      </c>
      <c r="D66" t="inlineStr">
        <is>
          <t>SKÅNE LÄN</t>
        </is>
      </c>
      <c r="E66" t="inlineStr">
        <is>
          <t>BROMÖLLA</t>
        </is>
      </c>
      <c r="G66" t="n">
        <v>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30087-2023</t>
        </is>
      </c>
      <c r="B67" s="1" t="n">
        <v>45110</v>
      </c>
      <c r="C67" s="1" t="n">
        <v>45170</v>
      </c>
      <c r="D67" t="inlineStr">
        <is>
          <t>SKÅNE LÄN</t>
        </is>
      </c>
      <c r="E67" t="inlineStr">
        <is>
          <t>HÖÖR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30095-2023</t>
        </is>
      </c>
      <c r="B68" s="1" t="n">
        <v>45110</v>
      </c>
      <c r="C68" s="1" t="n">
        <v>45170</v>
      </c>
      <c r="D68" t="inlineStr">
        <is>
          <t>ÖSTERGÖTLANDS LÄN</t>
        </is>
      </c>
      <c r="E68" t="inlineStr">
        <is>
          <t>NORRKÖPING</t>
        </is>
      </c>
      <c r="F68" t="inlineStr">
        <is>
          <t>Holmen skog AB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30106-2023</t>
        </is>
      </c>
      <c r="B69" s="1" t="n">
        <v>45110</v>
      </c>
      <c r="C69" s="1" t="n">
        <v>45170</v>
      </c>
      <c r="D69" t="inlineStr">
        <is>
          <t>KALMAR LÄN</t>
        </is>
      </c>
      <c r="E69" t="inlineStr">
        <is>
          <t>OSKARSHAMN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30117-2023</t>
        </is>
      </c>
      <c r="B70" s="1" t="n">
        <v>45110</v>
      </c>
      <c r="C70" s="1" t="n">
        <v>45170</v>
      </c>
      <c r="D70" t="inlineStr">
        <is>
          <t>GÄVLEBORGS LÄN</t>
        </is>
      </c>
      <c r="E70" t="inlineStr">
        <is>
          <t>HUDIKSVALL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30122-2023</t>
        </is>
      </c>
      <c r="B71" s="1" t="n">
        <v>45110</v>
      </c>
      <c r="C71" s="1" t="n">
        <v>45170</v>
      </c>
      <c r="D71" t="inlineStr">
        <is>
          <t>GÄVLEBORGS LÄN</t>
        </is>
      </c>
      <c r="E71" t="inlineStr">
        <is>
          <t>HUDIKSVALL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30128-2023</t>
        </is>
      </c>
      <c r="B72" s="1" t="n">
        <v>45110</v>
      </c>
      <c r="C72" s="1" t="n">
        <v>45170</v>
      </c>
      <c r="D72" t="inlineStr">
        <is>
          <t>UPPSALA LÄN</t>
        </is>
      </c>
      <c r="E72" t="inlineStr">
        <is>
          <t>KNIVSTA</t>
        </is>
      </c>
      <c r="F72" t="inlineStr">
        <is>
          <t>Holmen skog AB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30135-2023</t>
        </is>
      </c>
      <c r="B73" s="1" t="n">
        <v>45110</v>
      </c>
      <c r="C73" s="1" t="n">
        <v>45170</v>
      </c>
      <c r="D73" t="inlineStr">
        <is>
          <t>DALARNAS LÄN</t>
        </is>
      </c>
      <c r="E73" t="inlineStr">
        <is>
          <t>LEKSAND</t>
        </is>
      </c>
      <c r="F73" t="inlineStr">
        <is>
          <t>Bergvik skog väst AB</t>
        </is>
      </c>
      <c r="G73" t="n">
        <v>8.4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30158-2023</t>
        </is>
      </c>
      <c r="B74" s="1" t="n">
        <v>45110</v>
      </c>
      <c r="C74" s="1" t="n">
        <v>45170</v>
      </c>
      <c r="D74" t="inlineStr">
        <is>
          <t>VÄSTRA GÖTALANDS LÄN</t>
        </is>
      </c>
      <c r="E74" t="inlineStr">
        <is>
          <t>TROLLHÄTTAN</t>
        </is>
      </c>
      <c r="G74" t="n">
        <v>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30165-2023</t>
        </is>
      </c>
      <c r="B75" s="1" t="n">
        <v>45110</v>
      </c>
      <c r="C75" s="1" t="n">
        <v>45170</v>
      </c>
      <c r="D75" t="inlineStr">
        <is>
          <t>ÖREBRO LÄN</t>
        </is>
      </c>
      <c r="E75" t="inlineStr">
        <is>
          <t>LINDESBERG</t>
        </is>
      </c>
      <c r="F75" t="inlineStr">
        <is>
          <t>Övriga Aktiebolag</t>
        </is>
      </c>
      <c r="G75" t="n">
        <v>3.7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30175-2023</t>
        </is>
      </c>
      <c r="B76" s="1" t="n">
        <v>45110</v>
      </c>
      <c r="C76" s="1" t="n">
        <v>45170</v>
      </c>
      <c r="D76" t="inlineStr">
        <is>
          <t>DALARNAS LÄN</t>
        </is>
      </c>
      <c r="E76" t="inlineStr">
        <is>
          <t>LEKSAND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30187-2023</t>
        </is>
      </c>
      <c r="B77" s="1" t="n">
        <v>45110</v>
      </c>
      <c r="C77" s="1" t="n">
        <v>45170</v>
      </c>
      <c r="D77" t="inlineStr">
        <is>
          <t>VÄSTERBOTTENS LÄN</t>
        </is>
      </c>
      <c r="E77" t="inlineStr">
        <is>
          <t>UMEÅ</t>
        </is>
      </c>
      <c r="G77" t="n">
        <v>12.5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30200-2023</t>
        </is>
      </c>
      <c r="B78" s="1" t="n">
        <v>45110</v>
      </c>
      <c r="C78" s="1" t="n">
        <v>45170</v>
      </c>
      <c r="D78" t="inlineStr">
        <is>
          <t>GÄVLEBORGS LÄN</t>
        </is>
      </c>
      <c r="E78" t="inlineStr">
        <is>
          <t>BOLLNÄS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30212-2023</t>
        </is>
      </c>
      <c r="B79" s="1" t="n">
        <v>45110</v>
      </c>
      <c r="C79" s="1" t="n">
        <v>45170</v>
      </c>
      <c r="D79" t="inlineStr">
        <is>
          <t>VÄSTERBOTTENS LÄN</t>
        </is>
      </c>
      <c r="E79" t="inlineStr">
        <is>
          <t>SKELLEFTEÅ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30219-2023</t>
        </is>
      </c>
      <c r="B80" s="1" t="n">
        <v>45110</v>
      </c>
      <c r="C80" s="1" t="n">
        <v>45170</v>
      </c>
      <c r="D80" t="inlineStr">
        <is>
          <t>VÄSTMANLANDS LÄN</t>
        </is>
      </c>
      <c r="E80" t="inlineStr">
        <is>
          <t>ARBOGA</t>
        </is>
      </c>
      <c r="G80" t="n">
        <v>2.7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30228-2023</t>
        </is>
      </c>
      <c r="B81" s="1" t="n">
        <v>45110</v>
      </c>
      <c r="C81" s="1" t="n">
        <v>45170</v>
      </c>
      <c r="D81" t="inlineStr">
        <is>
          <t>GÄVLEBORGS LÄN</t>
        </is>
      </c>
      <c r="E81" t="inlineStr">
        <is>
          <t>SANDVIKEN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30248-2023</t>
        </is>
      </c>
      <c r="B82" s="1" t="n">
        <v>45110</v>
      </c>
      <c r="C82" s="1" t="n">
        <v>45170</v>
      </c>
      <c r="D82" t="inlineStr">
        <is>
          <t>DALARNAS LÄN</t>
        </is>
      </c>
      <c r="E82" t="inlineStr">
        <is>
          <t>BORLÄNGE</t>
        </is>
      </c>
      <c r="G82" t="n">
        <v>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30275-2023</t>
        </is>
      </c>
      <c r="B83" s="1" t="n">
        <v>45110</v>
      </c>
      <c r="C83" s="1" t="n">
        <v>45170</v>
      </c>
      <c r="D83" t="inlineStr">
        <is>
          <t>SKÅNE LÄN</t>
        </is>
      </c>
      <c r="E83" t="inlineStr">
        <is>
          <t>OSBY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30284-2023</t>
        </is>
      </c>
      <c r="B84" s="1" t="n">
        <v>45110</v>
      </c>
      <c r="C84" s="1" t="n">
        <v>45170</v>
      </c>
      <c r="D84" t="inlineStr">
        <is>
          <t>JÄMTLANDS LÄN</t>
        </is>
      </c>
      <c r="E84" t="inlineStr">
        <is>
          <t>STRÖMSUND</t>
        </is>
      </c>
      <c r="G84" t="n">
        <v>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30288-2023</t>
        </is>
      </c>
      <c r="B85" s="1" t="n">
        <v>45110</v>
      </c>
      <c r="C85" s="1" t="n">
        <v>45170</v>
      </c>
      <c r="D85" t="inlineStr">
        <is>
          <t>NORRBOTTENS LÄN</t>
        </is>
      </c>
      <c r="E85" t="inlineStr">
        <is>
          <t>LULEÅ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30295-2023</t>
        </is>
      </c>
      <c r="B86" s="1" t="n">
        <v>45110</v>
      </c>
      <c r="C86" s="1" t="n">
        <v>45170</v>
      </c>
      <c r="D86" t="inlineStr">
        <is>
          <t>VÄSTERNORRLANDS LÄN</t>
        </is>
      </c>
      <c r="E86" t="inlineStr">
        <is>
          <t>SOLLEFTEÅ</t>
        </is>
      </c>
      <c r="F86" t="inlineStr">
        <is>
          <t>SCA</t>
        </is>
      </c>
      <c r="G86" t="n">
        <v>8.6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30299-2023</t>
        </is>
      </c>
      <c r="B87" s="1" t="n">
        <v>45110</v>
      </c>
      <c r="C87" s="1" t="n">
        <v>45170</v>
      </c>
      <c r="D87" t="inlineStr">
        <is>
          <t>NORRBOTTENS LÄN</t>
        </is>
      </c>
      <c r="E87" t="inlineStr">
        <is>
          <t>BODEN</t>
        </is>
      </c>
      <c r="F87" t="inlineStr">
        <is>
          <t>SCA</t>
        </is>
      </c>
      <c r="G87" t="n">
        <v>5.5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30315-2023</t>
        </is>
      </c>
      <c r="B88" s="1" t="n">
        <v>45110</v>
      </c>
      <c r="C88" s="1" t="n">
        <v>45170</v>
      </c>
      <c r="D88" t="inlineStr">
        <is>
          <t>VÄSTERNORRLANDS LÄN</t>
        </is>
      </c>
      <c r="E88" t="inlineStr">
        <is>
          <t>TIMRÅ</t>
        </is>
      </c>
      <c r="F88" t="inlineStr">
        <is>
          <t>SCA</t>
        </is>
      </c>
      <c r="G88" t="n">
        <v>3.6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32312-2023</t>
        </is>
      </c>
      <c r="B89" s="1" t="n">
        <v>45110</v>
      </c>
      <c r="C89" s="1" t="n">
        <v>45170</v>
      </c>
      <c r="D89" t="inlineStr">
        <is>
          <t>SÖDERMANLANDS LÄN</t>
        </is>
      </c>
      <c r="E89" t="inlineStr">
        <is>
          <t>KATRINEHOLM</t>
        </is>
      </c>
      <c r="G89" t="n">
        <v>2.1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32332-2023</t>
        </is>
      </c>
      <c r="B90" s="1" t="n">
        <v>45110</v>
      </c>
      <c r="C90" s="1" t="n">
        <v>45170</v>
      </c>
      <c r="D90" t="inlineStr">
        <is>
          <t>VÄRMLANDS LÄN</t>
        </is>
      </c>
      <c r="E90" t="inlineStr">
        <is>
          <t>TORSBY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32350-2023</t>
        </is>
      </c>
      <c r="B91" s="1" t="n">
        <v>45110</v>
      </c>
      <c r="C91" s="1" t="n">
        <v>45170</v>
      </c>
      <c r="D91" t="inlineStr">
        <is>
          <t>VÄSTMANLANDS LÄN</t>
        </is>
      </c>
      <c r="E91" t="inlineStr">
        <is>
          <t>VÄSTERÅS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32360-2023</t>
        </is>
      </c>
      <c r="B92" s="1" t="n">
        <v>45110</v>
      </c>
      <c r="C92" s="1" t="n">
        <v>45170</v>
      </c>
      <c r="D92" t="inlineStr">
        <is>
          <t>NORRBOTTENS LÄN</t>
        </is>
      </c>
      <c r="E92" t="inlineStr">
        <is>
          <t>ARVIDSJAUR</t>
        </is>
      </c>
      <c r="F92" t="inlineStr">
        <is>
          <t>Allmännings- och besparingsskogar</t>
        </is>
      </c>
      <c r="G92" t="n">
        <v>3.8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32374-2023</t>
        </is>
      </c>
      <c r="B93" s="1" t="n">
        <v>45110</v>
      </c>
      <c r="C93" s="1" t="n">
        <v>45170</v>
      </c>
      <c r="D93" t="inlineStr">
        <is>
          <t>KRONOBERGS LÄN</t>
        </is>
      </c>
      <c r="E93" t="inlineStr">
        <is>
          <t>ALVESTA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32383-2023</t>
        </is>
      </c>
      <c r="B94" s="1" t="n">
        <v>45110</v>
      </c>
      <c r="C94" s="1" t="n">
        <v>45170</v>
      </c>
      <c r="D94" t="inlineStr">
        <is>
          <t>VÄSTERNORRLANDS LÄN</t>
        </is>
      </c>
      <c r="E94" t="inlineStr">
        <is>
          <t>ÖRNSKÖLDSVIK</t>
        </is>
      </c>
      <c r="F94" t="inlineStr">
        <is>
          <t>Kyrkan</t>
        </is>
      </c>
      <c r="G94" t="n">
        <v>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32401-2023</t>
        </is>
      </c>
      <c r="B95" s="1" t="n">
        <v>45110</v>
      </c>
      <c r="C95" s="1" t="n">
        <v>45170</v>
      </c>
      <c r="D95" t="inlineStr">
        <is>
          <t>VÄRMLANDS LÄN</t>
        </is>
      </c>
      <c r="E95" t="inlineStr">
        <is>
          <t>HAGFORS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32407-2023</t>
        </is>
      </c>
      <c r="B96" s="1" t="n">
        <v>45110</v>
      </c>
      <c r="C96" s="1" t="n">
        <v>45170</v>
      </c>
      <c r="D96" t="inlineStr">
        <is>
          <t>SÖDERMANLANDS LÄN</t>
        </is>
      </c>
      <c r="E96" t="inlineStr">
        <is>
          <t>FLEN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32415-2023</t>
        </is>
      </c>
      <c r="B97" s="1" t="n">
        <v>45110</v>
      </c>
      <c r="C97" s="1" t="n">
        <v>45170</v>
      </c>
      <c r="D97" t="inlineStr">
        <is>
          <t>KALMAR LÄN</t>
        </is>
      </c>
      <c r="E97" t="inlineStr">
        <is>
          <t>VÄSTERVIK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32420-2023</t>
        </is>
      </c>
      <c r="B98" s="1" t="n">
        <v>45110</v>
      </c>
      <c r="C98" s="1" t="n">
        <v>45170</v>
      </c>
      <c r="D98" t="inlineStr">
        <is>
          <t>STOCKHOLMS LÄN</t>
        </is>
      </c>
      <c r="E98" t="inlineStr">
        <is>
          <t>SIGTUNA</t>
        </is>
      </c>
      <c r="G98" t="n">
        <v>5.3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32425-2023</t>
        </is>
      </c>
      <c r="B99" s="1" t="n">
        <v>45110</v>
      </c>
      <c r="C99" s="1" t="n">
        <v>45170</v>
      </c>
      <c r="D99" t="inlineStr">
        <is>
          <t>ÖSTERGÖTLANDS LÄN</t>
        </is>
      </c>
      <c r="E99" t="inlineStr">
        <is>
          <t>FINSPÅNG</t>
        </is>
      </c>
      <c r="G99" t="n">
        <v>5.7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32429-2023</t>
        </is>
      </c>
      <c r="B100" s="1" t="n">
        <v>45110</v>
      </c>
      <c r="C100" s="1" t="n">
        <v>45170</v>
      </c>
      <c r="D100" t="inlineStr">
        <is>
          <t>ÖSTERGÖTLANDS LÄN</t>
        </is>
      </c>
      <c r="E100" t="inlineStr">
        <is>
          <t>FINSPÅNG</t>
        </is>
      </c>
      <c r="G100" t="n">
        <v>3.4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32512-2023</t>
        </is>
      </c>
      <c r="B101" s="1" t="n">
        <v>45110</v>
      </c>
      <c r="C101" s="1" t="n">
        <v>45170</v>
      </c>
      <c r="D101" t="inlineStr">
        <is>
          <t>SÖDERMANLANDS LÄN</t>
        </is>
      </c>
      <c r="E101" t="inlineStr">
        <is>
          <t>VINGÅKER</t>
        </is>
      </c>
      <c r="G101" t="n">
        <v>3.7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32537-2023</t>
        </is>
      </c>
      <c r="B102" s="1" t="n">
        <v>45110</v>
      </c>
      <c r="C102" s="1" t="n">
        <v>45170</v>
      </c>
      <c r="D102" t="inlineStr">
        <is>
          <t>BLEKINGE LÄN</t>
        </is>
      </c>
      <c r="E102" t="inlineStr">
        <is>
          <t>RONNEBY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30029-2023</t>
        </is>
      </c>
      <c r="B103" s="1" t="n">
        <v>45110</v>
      </c>
      <c r="C103" s="1" t="n">
        <v>45170</v>
      </c>
      <c r="D103" t="inlineStr">
        <is>
          <t>KALMAR LÄN</t>
        </is>
      </c>
      <c r="E103" t="inlineStr">
        <is>
          <t>VÄSTERVIK</t>
        </is>
      </c>
      <c r="F103" t="inlineStr">
        <is>
          <t>Holmen skog AB</t>
        </is>
      </c>
      <c r="G103" t="n">
        <v>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30033-2023</t>
        </is>
      </c>
      <c r="B104" s="1" t="n">
        <v>45110</v>
      </c>
      <c r="C104" s="1" t="n">
        <v>45170</v>
      </c>
      <c r="D104" t="inlineStr">
        <is>
          <t>VÄSTERNORRLANDS LÄN</t>
        </is>
      </c>
      <c r="E104" t="inlineStr">
        <is>
          <t>ÖRNSKÖLDSVIK</t>
        </is>
      </c>
      <c r="G104" t="n">
        <v>8.199999999999999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30040-2023</t>
        </is>
      </c>
      <c r="B105" s="1" t="n">
        <v>45110</v>
      </c>
      <c r="C105" s="1" t="n">
        <v>45170</v>
      </c>
      <c r="D105" t="inlineStr">
        <is>
          <t>ÖSTERGÖTLANDS LÄN</t>
        </is>
      </c>
      <c r="E105" t="inlineStr">
        <is>
          <t>NORRKÖPING</t>
        </is>
      </c>
      <c r="F105" t="inlineStr">
        <is>
          <t>Holmen skog AB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30053-2023</t>
        </is>
      </c>
      <c r="B106" s="1" t="n">
        <v>45110</v>
      </c>
      <c r="C106" s="1" t="n">
        <v>45170</v>
      </c>
      <c r="D106" t="inlineStr">
        <is>
          <t>DALARNAS LÄN</t>
        </is>
      </c>
      <c r="E106" t="inlineStr">
        <is>
          <t>LUDVIKA</t>
        </is>
      </c>
      <c r="F106" t="inlineStr">
        <is>
          <t>Bergvik skog väst AB</t>
        </is>
      </c>
      <c r="G106" t="n">
        <v>6.8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30061-2023</t>
        </is>
      </c>
      <c r="B107" s="1" t="n">
        <v>45110</v>
      </c>
      <c r="C107" s="1" t="n">
        <v>45170</v>
      </c>
      <c r="D107" t="inlineStr">
        <is>
          <t>GÄVLEBORGS LÄN</t>
        </is>
      </c>
      <c r="E107" t="inlineStr">
        <is>
          <t>LJUSDAL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30073-2023</t>
        </is>
      </c>
      <c r="B108" s="1" t="n">
        <v>45110</v>
      </c>
      <c r="C108" s="1" t="n">
        <v>45170</v>
      </c>
      <c r="D108" t="inlineStr">
        <is>
          <t>VÄSTMANLANDS LÄN</t>
        </is>
      </c>
      <c r="E108" t="inlineStr">
        <is>
          <t>SURAHAMMAR</t>
        </is>
      </c>
      <c r="F108" t="inlineStr">
        <is>
          <t>Sveaskog</t>
        </is>
      </c>
      <c r="G108" t="n">
        <v>4.7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30081-2023</t>
        </is>
      </c>
      <c r="B109" s="1" t="n">
        <v>45110</v>
      </c>
      <c r="C109" s="1" t="n">
        <v>45170</v>
      </c>
      <c r="D109" t="inlineStr">
        <is>
          <t>VÄSTMANLANDS LÄN</t>
        </is>
      </c>
      <c r="E109" t="inlineStr">
        <is>
          <t>VÄSTERÅS</t>
        </is>
      </c>
      <c r="F109" t="inlineStr">
        <is>
          <t>Sveaskog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30092-2023</t>
        </is>
      </c>
      <c r="B110" s="1" t="n">
        <v>45110</v>
      </c>
      <c r="C110" s="1" t="n">
        <v>45170</v>
      </c>
      <c r="D110" t="inlineStr">
        <is>
          <t>SKÅNE LÄN</t>
        </is>
      </c>
      <c r="E110" t="inlineStr">
        <is>
          <t>KRISTIANSTAD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30102-2023</t>
        </is>
      </c>
      <c r="B111" s="1" t="n">
        <v>45110</v>
      </c>
      <c r="C111" s="1" t="n">
        <v>45170</v>
      </c>
      <c r="D111" t="inlineStr">
        <is>
          <t>JÖNKÖPINGS LÄN</t>
        </is>
      </c>
      <c r="E111" t="inlineStr">
        <is>
          <t>GISLAVED</t>
        </is>
      </c>
      <c r="G111" t="n">
        <v>14.6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30111-2023</t>
        </is>
      </c>
      <c r="B112" s="1" t="n">
        <v>45110</v>
      </c>
      <c r="C112" s="1" t="n">
        <v>45170</v>
      </c>
      <c r="D112" t="inlineStr">
        <is>
          <t>UPPSALA LÄN</t>
        </is>
      </c>
      <c r="E112" t="inlineStr">
        <is>
          <t>KNIVSTA</t>
        </is>
      </c>
      <c r="F112" t="inlineStr">
        <is>
          <t>Holmen skog AB</t>
        </is>
      </c>
      <c r="G112" t="n">
        <v>2.8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30120-2023</t>
        </is>
      </c>
      <c r="B113" s="1" t="n">
        <v>45110</v>
      </c>
      <c r="C113" s="1" t="n">
        <v>45170</v>
      </c>
      <c r="D113" t="inlineStr">
        <is>
          <t>ÖSTERGÖTLANDS LÄN</t>
        </is>
      </c>
      <c r="E113" t="inlineStr">
        <is>
          <t>KINDA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30125-2023</t>
        </is>
      </c>
      <c r="B114" s="1" t="n">
        <v>45110</v>
      </c>
      <c r="C114" s="1" t="n">
        <v>45170</v>
      </c>
      <c r="D114" t="inlineStr">
        <is>
          <t>JÖNKÖPINGS LÄN</t>
        </is>
      </c>
      <c r="E114" t="inlineStr">
        <is>
          <t>EKSJÖ</t>
        </is>
      </c>
      <c r="F114" t="inlineStr">
        <is>
          <t>Kyrkan</t>
        </is>
      </c>
      <c r="G114" t="n">
        <v>14.3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30130-2023</t>
        </is>
      </c>
      <c r="B115" s="1" t="n">
        <v>45110</v>
      </c>
      <c r="C115" s="1" t="n">
        <v>45170</v>
      </c>
      <c r="D115" t="inlineStr">
        <is>
          <t>DALARNAS LÄN</t>
        </is>
      </c>
      <c r="E115" t="inlineStr">
        <is>
          <t>SMEDJEBACKEN</t>
        </is>
      </c>
      <c r="F115" t="inlineStr">
        <is>
          <t>Bergvik skog väst AB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30145-2023</t>
        </is>
      </c>
      <c r="B116" s="1" t="n">
        <v>45110</v>
      </c>
      <c r="C116" s="1" t="n">
        <v>45170</v>
      </c>
      <c r="D116" t="inlineStr">
        <is>
          <t>STOCKHOLMS LÄN</t>
        </is>
      </c>
      <c r="E116" t="inlineStr">
        <is>
          <t>SÖDERTÄLJE</t>
        </is>
      </c>
      <c r="F116" t="inlineStr">
        <is>
          <t>Sveaskog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30160-2023</t>
        </is>
      </c>
      <c r="B117" s="1" t="n">
        <v>45110</v>
      </c>
      <c r="C117" s="1" t="n">
        <v>45170</v>
      </c>
      <c r="D117" t="inlineStr">
        <is>
          <t>VÄRMLANDS LÄN</t>
        </is>
      </c>
      <c r="E117" t="inlineStr">
        <is>
          <t>TORSBY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30168-2023</t>
        </is>
      </c>
      <c r="B118" s="1" t="n">
        <v>45110</v>
      </c>
      <c r="C118" s="1" t="n">
        <v>45170</v>
      </c>
      <c r="D118" t="inlineStr">
        <is>
          <t>GÄVLEBORGS LÄN</t>
        </is>
      </c>
      <c r="E118" t="inlineStr">
        <is>
          <t>HUDIKSVALL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30178-2023</t>
        </is>
      </c>
      <c r="B119" s="1" t="n">
        <v>45110</v>
      </c>
      <c r="C119" s="1" t="n">
        <v>45170</v>
      </c>
      <c r="D119" t="inlineStr">
        <is>
          <t>UPPSALA LÄN</t>
        </is>
      </c>
      <c r="E119" t="inlineStr">
        <is>
          <t>KNIVSTA</t>
        </is>
      </c>
      <c r="F119" t="inlineStr">
        <is>
          <t>Holmen skog AB</t>
        </is>
      </c>
      <c r="G119" t="n">
        <v>2.9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30196-2023</t>
        </is>
      </c>
      <c r="B120" s="1" t="n">
        <v>45110</v>
      </c>
      <c r="C120" s="1" t="n">
        <v>45170</v>
      </c>
      <c r="D120" t="inlineStr">
        <is>
          <t>DALARNAS LÄN</t>
        </is>
      </c>
      <c r="E120" t="inlineStr">
        <is>
          <t>LEKSAND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30203-2023</t>
        </is>
      </c>
      <c r="B121" s="1" t="n">
        <v>45110</v>
      </c>
      <c r="C121" s="1" t="n">
        <v>45170</v>
      </c>
      <c r="D121" t="inlineStr">
        <is>
          <t>KALMAR LÄN</t>
        </is>
      </c>
      <c r="E121" t="inlineStr">
        <is>
          <t>HÖGSBY</t>
        </is>
      </c>
      <c r="F121" t="inlineStr">
        <is>
          <t>Sveaskog</t>
        </is>
      </c>
      <c r="G121" t="n">
        <v>3.4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30215-2023</t>
        </is>
      </c>
      <c r="B122" s="1" t="n">
        <v>45110</v>
      </c>
      <c r="C122" s="1" t="n">
        <v>45170</v>
      </c>
      <c r="D122" t="inlineStr">
        <is>
          <t>KALMAR LÄN</t>
        </is>
      </c>
      <c r="E122" t="inlineStr">
        <is>
          <t>OSKARSHAMN</t>
        </is>
      </c>
      <c r="G122" t="n">
        <v>12.9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30224-2023</t>
        </is>
      </c>
      <c r="B123" s="1" t="n">
        <v>45110</v>
      </c>
      <c r="C123" s="1" t="n">
        <v>45170</v>
      </c>
      <c r="D123" t="inlineStr">
        <is>
          <t>GÄVLEBORGS LÄN</t>
        </is>
      </c>
      <c r="E123" t="inlineStr">
        <is>
          <t>BOLLNÄS</t>
        </is>
      </c>
      <c r="G123" t="n">
        <v>5.2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30245-2023</t>
        </is>
      </c>
      <c r="B124" s="1" t="n">
        <v>45110</v>
      </c>
      <c r="C124" s="1" t="n">
        <v>45170</v>
      </c>
      <c r="D124" t="inlineStr">
        <is>
          <t>GÄVLEBORGS LÄN</t>
        </is>
      </c>
      <c r="E124" t="inlineStr">
        <is>
          <t>LJUSDAL</t>
        </is>
      </c>
      <c r="F124" t="inlineStr">
        <is>
          <t>Sveaskog</t>
        </is>
      </c>
      <c r="G124" t="n">
        <v>32.1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30253-2023</t>
        </is>
      </c>
      <c r="B125" s="1" t="n">
        <v>45110</v>
      </c>
      <c r="C125" s="1" t="n">
        <v>45170</v>
      </c>
      <c r="D125" t="inlineStr">
        <is>
          <t>DALARNAS LÄN</t>
        </is>
      </c>
      <c r="E125" t="inlineStr">
        <is>
          <t>BORLÄNGE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30277-2023</t>
        </is>
      </c>
      <c r="B126" s="1" t="n">
        <v>45110</v>
      </c>
      <c r="C126" s="1" t="n">
        <v>45170</v>
      </c>
      <c r="D126" t="inlineStr">
        <is>
          <t>SKÅNE LÄN</t>
        </is>
      </c>
      <c r="E126" t="inlineStr">
        <is>
          <t>OSBY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30286-2023</t>
        </is>
      </c>
      <c r="B127" s="1" t="n">
        <v>45110</v>
      </c>
      <c r="C127" s="1" t="n">
        <v>45170</v>
      </c>
      <c r="D127" t="inlineStr">
        <is>
          <t>VÄSTERBOTTENS LÄN</t>
        </is>
      </c>
      <c r="E127" t="inlineStr">
        <is>
          <t>DOROTEA</t>
        </is>
      </c>
      <c r="G127" t="n">
        <v>21.2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30290-2023</t>
        </is>
      </c>
      <c r="B128" s="1" t="n">
        <v>45110</v>
      </c>
      <c r="C128" s="1" t="n">
        <v>45170</v>
      </c>
      <c r="D128" t="inlineStr">
        <is>
          <t>NORRBOTTENS LÄN</t>
        </is>
      </c>
      <c r="E128" t="inlineStr">
        <is>
          <t>LULEÅ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30297-2023</t>
        </is>
      </c>
      <c r="B129" s="1" t="n">
        <v>45110</v>
      </c>
      <c r="C129" s="1" t="n">
        <v>45170</v>
      </c>
      <c r="D129" t="inlineStr">
        <is>
          <t>VÄSTERNORRLANDS LÄN</t>
        </is>
      </c>
      <c r="E129" t="inlineStr">
        <is>
          <t>TIMRÅ</t>
        </is>
      </c>
      <c r="F129" t="inlineStr">
        <is>
          <t>SCA</t>
        </is>
      </c>
      <c r="G129" t="n">
        <v>4.6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30308-2023</t>
        </is>
      </c>
      <c r="B130" s="1" t="n">
        <v>45110</v>
      </c>
      <c r="C130" s="1" t="n">
        <v>45170</v>
      </c>
      <c r="D130" t="inlineStr">
        <is>
          <t>VÄSTERNORRLANDS LÄN</t>
        </is>
      </c>
      <c r="E130" t="inlineStr">
        <is>
          <t>KRAMFORS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30859-2023</t>
        </is>
      </c>
      <c r="B131" s="1" t="n">
        <v>45110</v>
      </c>
      <c r="C131" s="1" t="n">
        <v>45170</v>
      </c>
      <c r="D131" t="inlineStr">
        <is>
          <t>SÖDERMANLANDS LÄN</t>
        </is>
      </c>
      <c r="E131" t="inlineStr">
        <is>
          <t>NYKÖPING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32323-2023</t>
        </is>
      </c>
      <c r="B132" s="1" t="n">
        <v>45110</v>
      </c>
      <c r="C132" s="1" t="n">
        <v>45170</v>
      </c>
      <c r="D132" t="inlineStr">
        <is>
          <t>JÄMTLANDS LÄN</t>
        </is>
      </c>
      <c r="E132" t="inlineStr">
        <is>
          <t>BERG</t>
        </is>
      </c>
      <c r="G132" t="n">
        <v>76.7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32345-2023</t>
        </is>
      </c>
      <c r="B133" s="1" t="n">
        <v>45110</v>
      </c>
      <c r="C133" s="1" t="n">
        <v>45170</v>
      </c>
      <c r="D133" t="inlineStr">
        <is>
          <t>VÄSTMANLANDS LÄN</t>
        </is>
      </c>
      <c r="E133" t="inlineStr">
        <is>
          <t>VÄSTERÅS</t>
        </is>
      </c>
      <c r="G133" t="n">
        <v>3.6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32357-2023</t>
        </is>
      </c>
      <c r="B134" s="1" t="n">
        <v>45110</v>
      </c>
      <c r="C134" s="1" t="n">
        <v>45170</v>
      </c>
      <c r="D134" t="inlineStr">
        <is>
          <t>VÄSTERNORRLANDS LÄN</t>
        </is>
      </c>
      <c r="E134" t="inlineStr">
        <is>
          <t>KRAMFORS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32368-2023</t>
        </is>
      </c>
      <c r="B135" s="1" t="n">
        <v>45110</v>
      </c>
      <c r="C135" s="1" t="n">
        <v>45170</v>
      </c>
      <c r="D135" t="inlineStr">
        <is>
          <t>KRONOBERGS LÄN</t>
        </is>
      </c>
      <c r="E135" t="inlineStr">
        <is>
          <t>ALVESTA</t>
        </is>
      </c>
      <c r="G135" t="n">
        <v>4.7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32379-2023</t>
        </is>
      </c>
      <c r="B136" s="1" t="n">
        <v>45110</v>
      </c>
      <c r="C136" s="1" t="n">
        <v>45170</v>
      </c>
      <c r="D136" t="inlineStr">
        <is>
          <t>JÄMTLANDS LÄN</t>
        </is>
      </c>
      <c r="E136" t="inlineStr">
        <is>
          <t>STRÖMSUND</t>
        </is>
      </c>
      <c r="G136" t="n">
        <v>5.4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32393-2023</t>
        </is>
      </c>
      <c r="B137" s="1" t="n">
        <v>45110</v>
      </c>
      <c r="C137" s="1" t="n">
        <v>45170</v>
      </c>
      <c r="D137" t="inlineStr">
        <is>
          <t>VÄSTERBOTTENS LÄN</t>
        </is>
      </c>
      <c r="E137" t="inlineStr">
        <is>
          <t>BJURHOLM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32405-2023</t>
        </is>
      </c>
      <c r="B138" s="1" t="n">
        <v>45110</v>
      </c>
      <c r="C138" s="1" t="n">
        <v>45170</v>
      </c>
      <c r="D138" t="inlineStr">
        <is>
          <t>VÄRMLANDS LÄN</t>
        </is>
      </c>
      <c r="E138" t="inlineStr">
        <is>
          <t>SUNNE</t>
        </is>
      </c>
      <c r="F138" t="inlineStr">
        <is>
          <t>Övriga statliga verk och myndigheter</t>
        </is>
      </c>
      <c r="G138" t="n">
        <v>4.2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32412-2023</t>
        </is>
      </c>
      <c r="B139" s="1" t="n">
        <v>45110</v>
      </c>
      <c r="C139" s="1" t="n">
        <v>45170</v>
      </c>
      <c r="D139" t="inlineStr">
        <is>
          <t>NORRBOTTENS LÄN</t>
        </is>
      </c>
      <c r="E139" t="inlineStr">
        <is>
          <t>BODEN</t>
        </is>
      </c>
      <c r="F139" t="inlineStr">
        <is>
          <t>Sveaskog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32418-2023</t>
        </is>
      </c>
      <c r="B140" s="1" t="n">
        <v>45110</v>
      </c>
      <c r="C140" s="1" t="n">
        <v>45170</v>
      </c>
      <c r="D140" t="inlineStr">
        <is>
          <t>KALMAR LÄN</t>
        </is>
      </c>
      <c r="E140" t="inlineStr">
        <is>
          <t>VÄSTERVIK</t>
        </is>
      </c>
      <c r="G140" t="n">
        <v>8.6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32423-2023</t>
        </is>
      </c>
      <c r="B141" s="1" t="n">
        <v>45110</v>
      </c>
      <c r="C141" s="1" t="n">
        <v>45170</v>
      </c>
      <c r="D141" t="inlineStr">
        <is>
          <t>ÖSTERGÖTLANDS LÄN</t>
        </is>
      </c>
      <c r="E141" t="inlineStr">
        <is>
          <t>FINSPÅNG</t>
        </is>
      </c>
      <c r="G141" t="n">
        <v>6.4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32427-2023</t>
        </is>
      </c>
      <c r="B142" s="1" t="n">
        <v>45110</v>
      </c>
      <c r="C142" s="1" t="n">
        <v>45170</v>
      </c>
      <c r="D142" t="inlineStr">
        <is>
          <t>ÖSTERGÖTLANDS LÄN</t>
        </is>
      </c>
      <c r="E142" t="inlineStr">
        <is>
          <t>FINSPÅNG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32501-2023</t>
        </is>
      </c>
      <c r="B143" s="1" t="n">
        <v>45110</v>
      </c>
      <c r="C143" s="1" t="n">
        <v>45170</v>
      </c>
      <c r="D143" t="inlineStr">
        <is>
          <t>JÄMTLANDS LÄN</t>
        </is>
      </c>
      <c r="E143" t="inlineStr">
        <is>
          <t>BERG</t>
        </is>
      </c>
      <c r="G143" t="n">
        <v>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32528-2023</t>
        </is>
      </c>
      <c r="B144" s="1" t="n">
        <v>45110</v>
      </c>
      <c r="C144" s="1" t="n">
        <v>45170</v>
      </c>
      <c r="D144" t="inlineStr">
        <is>
          <t>BLEKINGE LÄN</t>
        </is>
      </c>
      <c r="E144" t="inlineStr">
        <is>
          <t>RONNEBY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32547-2023</t>
        </is>
      </c>
      <c r="B145" s="1" t="n">
        <v>45110</v>
      </c>
      <c r="C145" s="1" t="n">
        <v>45170</v>
      </c>
      <c r="D145" t="inlineStr">
        <is>
          <t>SÖDERMANLANDS LÄN</t>
        </is>
      </c>
      <c r="E145" t="inlineStr">
        <is>
          <t>KATRINEHOLM</t>
        </is>
      </c>
      <c r="G145" t="n">
        <v>9.5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30024-2023</t>
        </is>
      </c>
      <c r="B146" s="1" t="n">
        <v>45110</v>
      </c>
      <c r="C146" s="1" t="n">
        <v>45170</v>
      </c>
      <c r="D146" t="inlineStr">
        <is>
          <t>DALARNAS LÄN</t>
        </is>
      </c>
      <c r="E146" t="inlineStr">
        <is>
          <t>VANSBRO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30032-2023</t>
        </is>
      </c>
      <c r="B147" s="1" t="n">
        <v>45110</v>
      </c>
      <c r="C147" s="1" t="n">
        <v>45170</v>
      </c>
      <c r="D147" t="inlineStr">
        <is>
          <t>JÖNKÖPINGS LÄN</t>
        </is>
      </c>
      <c r="E147" t="inlineStr">
        <is>
          <t>GISLAVED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30039-2023</t>
        </is>
      </c>
      <c r="B148" s="1" t="n">
        <v>45110</v>
      </c>
      <c r="C148" s="1" t="n">
        <v>45170</v>
      </c>
      <c r="D148" t="inlineStr">
        <is>
          <t>SÖDERMANLANDS LÄN</t>
        </is>
      </c>
      <c r="E148" t="inlineStr">
        <is>
          <t>KATRINEHOLM</t>
        </is>
      </c>
      <c r="G148" t="n">
        <v>7.3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30049-2023</t>
        </is>
      </c>
      <c r="B149" s="1" t="n">
        <v>45110</v>
      </c>
      <c r="C149" s="1" t="n">
        <v>45170</v>
      </c>
      <c r="D149" t="inlineStr">
        <is>
          <t>ÖSTERGÖTLANDS LÄN</t>
        </is>
      </c>
      <c r="E149" t="inlineStr">
        <is>
          <t>YDRE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30059-2023</t>
        </is>
      </c>
      <c r="B150" s="1" t="n">
        <v>45110</v>
      </c>
      <c r="C150" s="1" t="n">
        <v>45170</v>
      </c>
      <c r="D150" t="inlineStr">
        <is>
          <t>ÖSTERGÖTLANDS LÄN</t>
        </is>
      </c>
      <c r="E150" t="inlineStr">
        <is>
          <t>NORRKÖPING</t>
        </is>
      </c>
      <c r="F150" t="inlineStr">
        <is>
          <t>Holmen skog AB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30072-2023</t>
        </is>
      </c>
      <c r="B151" s="1" t="n">
        <v>45110</v>
      </c>
      <c r="C151" s="1" t="n">
        <v>45170</v>
      </c>
      <c r="D151" t="inlineStr">
        <is>
          <t>KALMAR LÄN</t>
        </is>
      </c>
      <c r="E151" t="inlineStr">
        <is>
          <t>KALMAR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30076-2023</t>
        </is>
      </c>
      <c r="B152" s="1" t="n">
        <v>45110</v>
      </c>
      <c r="C152" s="1" t="n">
        <v>45170</v>
      </c>
      <c r="D152" t="inlineStr">
        <is>
          <t>VÄSTMANLANDS LÄN</t>
        </is>
      </c>
      <c r="E152" t="inlineStr">
        <is>
          <t>SURAHAMMAR</t>
        </is>
      </c>
      <c r="F152" t="inlineStr">
        <is>
          <t>Sveaskog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30091-2023</t>
        </is>
      </c>
      <c r="B153" s="1" t="n">
        <v>45110</v>
      </c>
      <c r="C153" s="1" t="n">
        <v>45170</v>
      </c>
      <c r="D153" t="inlineStr">
        <is>
          <t>VÄRMLANDS LÄN</t>
        </is>
      </c>
      <c r="E153" t="inlineStr">
        <is>
          <t>KRISTINEHAMN</t>
        </is>
      </c>
      <c r="G153" t="n">
        <v>28.2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30096-2023</t>
        </is>
      </c>
      <c r="B154" s="1" t="n">
        <v>45110</v>
      </c>
      <c r="C154" s="1" t="n">
        <v>45170</v>
      </c>
      <c r="D154" t="inlineStr">
        <is>
          <t>VÄSTMANLANDS LÄN</t>
        </is>
      </c>
      <c r="E154" t="inlineStr">
        <is>
          <t>VÄSTERÅS</t>
        </is>
      </c>
      <c r="F154" t="inlineStr">
        <is>
          <t>Sveaskog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30110-2023</t>
        </is>
      </c>
      <c r="B155" s="1" t="n">
        <v>45110</v>
      </c>
      <c r="C155" s="1" t="n">
        <v>45170</v>
      </c>
      <c r="D155" t="inlineStr">
        <is>
          <t>VÄRMLANDS LÄN</t>
        </is>
      </c>
      <c r="E155" t="inlineStr">
        <is>
          <t>TORSBY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30119-2023</t>
        </is>
      </c>
      <c r="B156" s="1" t="n">
        <v>45110</v>
      </c>
      <c r="C156" s="1" t="n">
        <v>45170</v>
      </c>
      <c r="D156" t="inlineStr">
        <is>
          <t>ÖSTERGÖTLANDS LÄN</t>
        </is>
      </c>
      <c r="E156" t="inlineStr">
        <is>
          <t>ÅTVIDABERG</t>
        </is>
      </c>
      <c r="F156" t="inlineStr">
        <is>
          <t>Övriga Aktiebolag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30124-2023</t>
        </is>
      </c>
      <c r="B157" s="1" t="n">
        <v>45110</v>
      </c>
      <c r="C157" s="1" t="n">
        <v>45170</v>
      </c>
      <c r="D157" t="inlineStr">
        <is>
          <t>SÖDERMANLANDS LÄN</t>
        </is>
      </c>
      <c r="E157" t="inlineStr">
        <is>
          <t>KATRINEHOLM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30129-2023</t>
        </is>
      </c>
      <c r="B158" s="1" t="n">
        <v>45110</v>
      </c>
      <c r="C158" s="1" t="n">
        <v>45170</v>
      </c>
      <c r="D158" t="inlineStr">
        <is>
          <t>ÖSTERGÖTLANDS LÄN</t>
        </is>
      </c>
      <c r="E158" t="inlineStr">
        <is>
          <t>YDRE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30136-2023</t>
        </is>
      </c>
      <c r="B159" s="1" t="n">
        <v>45110</v>
      </c>
      <c r="C159" s="1" t="n">
        <v>45170</v>
      </c>
      <c r="D159" t="inlineStr">
        <is>
          <t>DALARNAS LÄN</t>
        </is>
      </c>
      <c r="E159" t="inlineStr">
        <is>
          <t>SMEDJEBACKEN</t>
        </is>
      </c>
      <c r="F159" t="inlineStr">
        <is>
          <t>Bergvik skog väst AB</t>
        </is>
      </c>
      <c r="G159" t="n">
        <v>4.5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30159-2023</t>
        </is>
      </c>
      <c r="B160" s="1" t="n">
        <v>45110</v>
      </c>
      <c r="C160" s="1" t="n">
        <v>45170</v>
      </c>
      <c r="D160" t="inlineStr">
        <is>
          <t>ÖSTERGÖTLANDS LÄN</t>
        </is>
      </c>
      <c r="E160" t="inlineStr">
        <is>
          <t>NORRKÖPING</t>
        </is>
      </c>
      <c r="G160" t="n">
        <v>5.5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30167-2023</t>
        </is>
      </c>
      <c r="B161" s="1" t="n">
        <v>45110</v>
      </c>
      <c r="C161" s="1" t="n">
        <v>45170</v>
      </c>
      <c r="D161" t="inlineStr">
        <is>
          <t>UPPSALA LÄN</t>
        </is>
      </c>
      <c r="E161" t="inlineStr">
        <is>
          <t>KNIVSTA</t>
        </is>
      </c>
      <c r="F161" t="inlineStr">
        <is>
          <t>Holmen skog AB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30177-2023</t>
        </is>
      </c>
      <c r="B162" s="1" t="n">
        <v>45110</v>
      </c>
      <c r="C162" s="1" t="n">
        <v>45170</v>
      </c>
      <c r="D162" t="inlineStr">
        <is>
          <t>VÄRMLANDS LÄN</t>
        </is>
      </c>
      <c r="E162" t="inlineStr">
        <is>
          <t>HAGFORS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30195-2023</t>
        </is>
      </c>
      <c r="B163" s="1" t="n">
        <v>45110</v>
      </c>
      <c r="C163" s="1" t="n">
        <v>45170</v>
      </c>
      <c r="D163" t="inlineStr">
        <is>
          <t>DALARNAS LÄN</t>
        </is>
      </c>
      <c r="E163" t="inlineStr">
        <is>
          <t>LEKSAND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30202-2023</t>
        </is>
      </c>
      <c r="B164" s="1" t="n">
        <v>45110</v>
      </c>
      <c r="C164" s="1" t="n">
        <v>45170</v>
      </c>
      <c r="D164" t="inlineStr">
        <is>
          <t>VÄRMLANDS LÄN</t>
        </is>
      </c>
      <c r="E164" t="inlineStr">
        <is>
          <t>KRISTINEHAMN</t>
        </is>
      </c>
      <c r="F164" t="inlineStr">
        <is>
          <t>Bergvik skog väst AB</t>
        </is>
      </c>
      <c r="G164" t="n">
        <v>9.4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30214-2023</t>
        </is>
      </c>
      <c r="B165" s="1" t="n">
        <v>45110</v>
      </c>
      <c r="C165" s="1" t="n">
        <v>45170</v>
      </c>
      <c r="D165" t="inlineStr">
        <is>
          <t>DALARNAS LÄN</t>
        </is>
      </c>
      <c r="E165" t="inlineStr">
        <is>
          <t>ÄLVDALEN</t>
        </is>
      </c>
      <c r="F165" t="inlineStr">
        <is>
          <t>Allmännings- och besparingsskogar</t>
        </is>
      </c>
      <c r="G165" t="n">
        <v>8.699999999999999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30222-2023</t>
        </is>
      </c>
      <c r="B166" s="1" t="n">
        <v>45110</v>
      </c>
      <c r="C166" s="1" t="n">
        <v>45170</v>
      </c>
      <c r="D166" t="inlineStr">
        <is>
          <t>ÖREBRO LÄN</t>
        </is>
      </c>
      <c r="E166" t="inlineStr">
        <is>
          <t>LJUSNARSBERG</t>
        </is>
      </c>
      <c r="G166" t="n">
        <v>3.2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30230-2023</t>
        </is>
      </c>
      <c r="B167" s="1" t="n">
        <v>45110</v>
      </c>
      <c r="C167" s="1" t="n">
        <v>45170</v>
      </c>
      <c r="D167" t="inlineStr">
        <is>
          <t>KALMAR LÄN</t>
        </is>
      </c>
      <c r="E167" t="inlineStr">
        <is>
          <t>OSKARSHAMN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30243-2023</t>
        </is>
      </c>
      <c r="B168" s="1" t="n">
        <v>45110</v>
      </c>
      <c r="C168" s="1" t="n">
        <v>45170</v>
      </c>
      <c r="D168" t="inlineStr">
        <is>
          <t>ÖSTERGÖTLANDS LÄN</t>
        </is>
      </c>
      <c r="E168" t="inlineStr">
        <is>
          <t>NORRKÖPING</t>
        </is>
      </c>
      <c r="F168" t="inlineStr">
        <is>
          <t>Holmen skog AB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30252-2023</t>
        </is>
      </c>
      <c r="B169" s="1" t="n">
        <v>45110</v>
      </c>
      <c r="C169" s="1" t="n">
        <v>45170</v>
      </c>
      <c r="D169" t="inlineStr">
        <is>
          <t>DALARNAS LÄN</t>
        </is>
      </c>
      <c r="E169" t="inlineStr">
        <is>
          <t>BORLÄNGE</t>
        </is>
      </c>
      <c r="G169" t="n">
        <v>2.6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30276-2023</t>
        </is>
      </c>
      <c r="B170" s="1" t="n">
        <v>45110</v>
      </c>
      <c r="C170" s="1" t="n">
        <v>45170</v>
      </c>
      <c r="D170" t="inlineStr">
        <is>
          <t>SÖDERMANLANDS LÄN</t>
        </is>
      </c>
      <c r="E170" t="inlineStr">
        <is>
          <t>KATRINEHOLM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30285-2023</t>
        </is>
      </c>
      <c r="B171" s="1" t="n">
        <v>45110</v>
      </c>
      <c r="C171" s="1" t="n">
        <v>45170</v>
      </c>
      <c r="D171" t="inlineStr">
        <is>
          <t>JÄMTLANDS LÄN</t>
        </is>
      </c>
      <c r="E171" t="inlineStr">
        <is>
          <t>STRÖMSUND</t>
        </is>
      </c>
      <c r="G171" t="n">
        <v>6.4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30289-2023</t>
        </is>
      </c>
      <c r="B172" s="1" t="n">
        <v>45110</v>
      </c>
      <c r="C172" s="1" t="n">
        <v>45170</v>
      </c>
      <c r="D172" t="inlineStr">
        <is>
          <t>NORRBOTTENS LÄN</t>
        </is>
      </c>
      <c r="E172" t="inlineStr">
        <is>
          <t>LULEÅ</t>
        </is>
      </c>
      <c r="G172" t="n">
        <v>4.1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30296-2023</t>
        </is>
      </c>
      <c r="B173" s="1" t="n">
        <v>45110</v>
      </c>
      <c r="C173" s="1" t="n">
        <v>45170</v>
      </c>
      <c r="D173" t="inlineStr">
        <is>
          <t>VÄSTERBOTTENS LÄN</t>
        </is>
      </c>
      <c r="E173" t="inlineStr">
        <is>
          <t>DOROTEA</t>
        </is>
      </c>
      <c r="F173" t="inlineStr">
        <is>
          <t>SCA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30300-2023</t>
        </is>
      </c>
      <c r="B174" s="1" t="n">
        <v>45110</v>
      </c>
      <c r="C174" s="1" t="n">
        <v>45170</v>
      </c>
      <c r="D174" t="inlineStr">
        <is>
          <t>NORRBOTTENS LÄN</t>
        </is>
      </c>
      <c r="E174" t="inlineStr">
        <is>
          <t>BODEN</t>
        </is>
      </c>
      <c r="F174" t="inlineStr">
        <is>
          <t>SCA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30855-2023</t>
        </is>
      </c>
      <c r="B175" s="1" t="n">
        <v>45110</v>
      </c>
      <c r="C175" s="1" t="n">
        <v>45170</v>
      </c>
      <c r="D175" t="inlineStr">
        <is>
          <t>SÖDERMANLANDS LÄN</t>
        </is>
      </c>
      <c r="E175" t="inlineStr">
        <is>
          <t>NYKÖPING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32320-2023</t>
        </is>
      </c>
      <c r="B176" s="1" t="n">
        <v>45110</v>
      </c>
      <c r="C176" s="1" t="n">
        <v>45170</v>
      </c>
      <c r="D176" t="inlineStr">
        <is>
          <t>SÖDERMANLANDS LÄN</t>
        </is>
      </c>
      <c r="E176" t="inlineStr">
        <is>
          <t>KATRINEHOLM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32341-2023</t>
        </is>
      </c>
      <c r="B177" s="1" t="n">
        <v>45110</v>
      </c>
      <c r="C177" s="1" t="n">
        <v>45170</v>
      </c>
      <c r="D177" t="inlineStr">
        <is>
          <t>VÄSTMANLANDS LÄN</t>
        </is>
      </c>
      <c r="E177" t="inlineStr">
        <is>
          <t>VÄSTERÅS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32355-2023</t>
        </is>
      </c>
      <c r="B178" s="1" t="n">
        <v>45110</v>
      </c>
      <c r="C178" s="1" t="n">
        <v>45170</v>
      </c>
      <c r="D178" t="inlineStr">
        <is>
          <t>VÄSTERNORRLANDS LÄN</t>
        </is>
      </c>
      <c r="E178" t="inlineStr">
        <is>
          <t>ÖRNSKÖLDSVIK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32363-2023</t>
        </is>
      </c>
      <c r="B179" s="1" t="n">
        <v>45110</v>
      </c>
      <c r="C179" s="1" t="n">
        <v>45170</v>
      </c>
      <c r="D179" t="inlineStr">
        <is>
          <t>NORRBOTTENS LÄN</t>
        </is>
      </c>
      <c r="E179" t="inlineStr">
        <is>
          <t>PITEÅ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32377-2023</t>
        </is>
      </c>
      <c r="B180" s="1" t="n">
        <v>45110</v>
      </c>
      <c r="C180" s="1" t="n">
        <v>45170</v>
      </c>
      <c r="D180" t="inlineStr">
        <is>
          <t>NORRBOTTENS LÄN</t>
        </is>
      </c>
      <c r="E180" t="inlineStr">
        <is>
          <t>PITEÅ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32388-2023</t>
        </is>
      </c>
      <c r="B181" s="1" t="n">
        <v>45110</v>
      </c>
      <c r="C181" s="1" t="n">
        <v>45170</v>
      </c>
      <c r="D181" t="inlineStr">
        <is>
          <t>VÄSTERNORRLANDS LÄN</t>
        </is>
      </c>
      <c r="E181" t="inlineStr">
        <is>
          <t>ÖRNSKÖLDSVIK</t>
        </is>
      </c>
      <c r="F181" t="inlineStr">
        <is>
          <t>Kyrkan</t>
        </is>
      </c>
      <c r="G181" t="n">
        <v>4.9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32404-2023</t>
        </is>
      </c>
      <c r="B182" s="1" t="n">
        <v>45110</v>
      </c>
      <c r="C182" s="1" t="n">
        <v>45170</v>
      </c>
      <c r="D182" t="inlineStr">
        <is>
          <t>VÄRMLANDS LÄN</t>
        </is>
      </c>
      <c r="E182" t="inlineStr">
        <is>
          <t>KRISTINEHAMN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32409-2023</t>
        </is>
      </c>
      <c r="B183" s="1" t="n">
        <v>45110</v>
      </c>
      <c r="C183" s="1" t="n">
        <v>45170</v>
      </c>
      <c r="D183" t="inlineStr">
        <is>
          <t>VÄRMLANDS LÄN</t>
        </is>
      </c>
      <c r="E183" t="inlineStr">
        <is>
          <t>KRISTINEHAMN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32416-2023</t>
        </is>
      </c>
      <c r="B184" s="1" t="n">
        <v>45110</v>
      </c>
      <c r="C184" s="1" t="n">
        <v>45170</v>
      </c>
      <c r="D184" t="inlineStr">
        <is>
          <t>VÄSTRA GÖTALANDS LÄN</t>
        </is>
      </c>
      <c r="E184" t="inlineStr">
        <is>
          <t>STRÖMSTAD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32422-2023</t>
        </is>
      </c>
      <c r="B185" s="1" t="n">
        <v>45110</v>
      </c>
      <c r="C185" s="1" t="n">
        <v>45170</v>
      </c>
      <c r="D185" t="inlineStr">
        <is>
          <t>ÖSTERGÖTLANDS LÄN</t>
        </is>
      </c>
      <c r="E185" t="inlineStr">
        <is>
          <t>FINSPÅNG</t>
        </is>
      </c>
      <c r="G185" t="n">
        <v>2.7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32426-2023</t>
        </is>
      </c>
      <c r="B186" s="1" t="n">
        <v>45110</v>
      </c>
      <c r="C186" s="1" t="n">
        <v>45170</v>
      </c>
      <c r="D186" t="inlineStr">
        <is>
          <t>STOCKHOLMS LÄN</t>
        </is>
      </c>
      <c r="E186" t="inlineStr">
        <is>
          <t>SIGTUNA</t>
        </is>
      </c>
      <c r="G186" t="n">
        <v>3.1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32431-2023</t>
        </is>
      </c>
      <c r="B187" s="1" t="n">
        <v>45110</v>
      </c>
      <c r="C187" s="1" t="n">
        <v>45170</v>
      </c>
      <c r="D187" t="inlineStr">
        <is>
          <t>ÖSTERGÖTLANDS LÄN</t>
        </is>
      </c>
      <c r="E187" t="inlineStr">
        <is>
          <t>FINSPÅNG</t>
        </is>
      </c>
      <c r="G187" t="n">
        <v>2.2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32522-2023</t>
        </is>
      </c>
      <c r="B188" s="1" t="n">
        <v>45110</v>
      </c>
      <c r="C188" s="1" t="n">
        <v>45170</v>
      </c>
      <c r="D188" t="inlineStr">
        <is>
          <t>SÖDERMANLANDS LÄN</t>
        </is>
      </c>
      <c r="E188" t="inlineStr">
        <is>
          <t>VINGÅKER</t>
        </is>
      </c>
      <c r="G188" t="n">
        <v>2.3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32542-2023</t>
        </is>
      </c>
      <c r="B189" s="1" t="n">
        <v>45110</v>
      </c>
      <c r="C189" s="1" t="n">
        <v>45170</v>
      </c>
      <c r="D189" t="inlineStr">
        <is>
          <t>KALMAR LÄN</t>
        </is>
      </c>
      <c r="E189" t="inlineStr">
        <is>
          <t>NYBRO</t>
        </is>
      </c>
      <c r="F189" t="inlineStr">
        <is>
          <t>Kyrkan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30030-2023</t>
        </is>
      </c>
      <c r="B190" s="1" t="n">
        <v>45110</v>
      </c>
      <c r="C190" s="1" t="n">
        <v>45170</v>
      </c>
      <c r="D190" t="inlineStr">
        <is>
          <t>JÖNKÖPINGS LÄN</t>
        </is>
      </c>
      <c r="E190" t="inlineStr">
        <is>
          <t>GISLAVED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30035-2023</t>
        </is>
      </c>
      <c r="B191" s="1" t="n">
        <v>45110</v>
      </c>
      <c r="C191" s="1" t="n">
        <v>45170</v>
      </c>
      <c r="D191" t="inlineStr">
        <is>
          <t>KALMAR LÄN</t>
        </is>
      </c>
      <c r="E191" t="inlineStr">
        <is>
          <t>VÄSTERVIK</t>
        </is>
      </c>
      <c r="F191" t="inlineStr">
        <is>
          <t>Holmen skog AB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30043-2023</t>
        </is>
      </c>
      <c r="B192" s="1" t="n">
        <v>45110</v>
      </c>
      <c r="C192" s="1" t="n">
        <v>45170</v>
      </c>
      <c r="D192" t="inlineStr">
        <is>
          <t>HALLANDS LÄN</t>
        </is>
      </c>
      <c r="E192" t="inlineStr">
        <is>
          <t>HYLTE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30056-2023</t>
        </is>
      </c>
      <c r="B193" s="1" t="n">
        <v>45110</v>
      </c>
      <c r="C193" s="1" t="n">
        <v>45170</v>
      </c>
      <c r="D193" t="inlineStr">
        <is>
          <t>KRONOBERGS LÄN</t>
        </is>
      </c>
      <c r="E193" t="inlineStr">
        <is>
          <t>TINGSRYD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30062-2023</t>
        </is>
      </c>
      <c r="B194" s="1" t="n">
        <v>45110</v>
      </c>
      <c r="C194" s="1" t="n">
        <v>45170</v>
      </c>
      <c r="D194" t="inlineStr">
        <is>
          <t>ÖSTERGÖTLANDS LÄN</t>
        </is>
      </c>
      <c r="E194" t="inlineStr">
        <is>
          <t>NORRKÖPING</t>
        </is>
      </c>
      <c r="F194" t="inlineStr">
        <is>
          <t>Holmen skog AB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30074-2023</t>
        </is>
      </c>
      <c r="B195" s="1" t="n">
        <v>45110</v>
      </c>
      <c r="C195" s="1" t="n">
        <v>45170</v>
      </c>
      <c r="D195" t="inlineStr">
        <is>
          <t>VÄSTMANLANDS LÄN</t>
        </is>
      </c>
      <c r="E195" t="inlineStr">
        <is>
          <t>SURAHAMMAR</t>
        </is>
      </c>
      <c r="F195" t="inlineStr">
        <is>
          <t>Sveaskog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30084-2023</t>
        </is>
      </c>
      <c r="B196" s="1" t="n">
        <v>45110</v>
      </c>
      <c r="C196" s="1" t="n">
        <v>45170</v>
      </c>
      <c r="D196" t="inlineStr">
        <is>
          <t>VÄSTMANLANDS LÄN</t>
        </is>
      </c>
      <c r="E196" t="inlineStr">
        <is>
          <t>VÄSTERÅS</t>
        </is>
      </c>
      <c r="F196" t="inlineStr">
        <is>
          <t>Sveaskog</t>
        </is>
      </c>
      <c r="G196" t="n">
        <v>5.3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30094-2023</t>
        </is>
      </c>
      <c r="B197" s="1" t="n">
        <v>45110</v>
      </c>
      <c r="C197" s="1" t="n">
        <v>45170</v>
      </c>
      <c r="D197" t="inlineStr">
        <is>
          <t>VÄRMLANDS LÄN</t>
        </is>
      </c>
      <c r="E197" t="inlineStr">
        <is>
          <t>KARLSTAD</t>
        </is>
      </c>
      <c r="G197" t="n">
        <v>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30104-2023</t>
        </is>
      </c>
      <c r="B198" s="1" t="n">
        <v>45110</v>
      </c>
      <c r="C198" s="1" t="n">
        <v>45170</v>
      </c>
      <c r="D198" t="inlineStr">
        <is>
          <t>VÄRMLANDS LÄN</t>
        </is>
      </c>
      <c r="E198" t="inlineStr">
        <is>
          <t>TORSBY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30113-2023</t>
        </is>
      </c>
      <c r="B199" s="1" t="n">
        <v>45110</v>
      </c>
      <c r="C199" s="1" t="n">
        <v>45170</v>
      </c>
      <c r="D199" t="inlineStr">
        <is>
          <t>DALARNAS LÄN</t>
        </is>
      </c>
      <c r="E199" t="inlineStr">
        <is>
          <t>LUDVIKA</t>
        </is>
      </c>
      <c r="G199" t="n">
        <v>3.3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30121-2023</t>
        </is>
      </c>
      <c r="B200" s="1" t="n">
        <v>45110</v>
      </c>
      <c r="C200" s="1" t="n">
        <v>45170</v>
      </c>
      <c r="D200" t="inlineStr">
        <is>
          <t>KALMAR LÄN</t>
        </is>
      </c>
      <c r="E200" t="inlineStr">
        <is>
          <t>NYBRO</t>
        </is>
      </c>
      <c r="F200" t="inlineStr">
        <is>
          <t>Kommuner</t>
        </is>
      </c>
      <c r="G200" t="n">
        <v>4.9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30126-2023</t>
        </is>
      </c>
      <c r="B201" s="1" t="n">
        <v>45110</v>
      </c>
      <c r="C201" s="1" t="n">
        <v>45170</v>
      </c>
      <c r="D201" t="inlineStr">
        <is>
          <t>ÖSTERGÖTLANDS LÄN</t>
        </is>
      </c>
      <c r="E201" t="inlineStr">
        <is>
          <t>YDRE</t>
        </is>
      </c>
      <c r="G201" t="n">
        <v>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30132-2023</t>
        </is>
      </c>
      <c r="B202" s="1" t="n">
        <v>45110</v>
      </c>
      <c r="C202" s="1" t="n">
        <v>45170</v>
      </c>
      <c r="D202" t="inlineStr">
        <is>
          <t>KRONOBERGS LÄN</t>
        </is>
      </c>
      <c r="E202" t="inlineStr">
        <is>
          <t>LJUNGBY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30153-2023</t>
        </is>
      </c>
      <c r="B203" s="1" t="n">
        <v>45110</v>
      </c>
      <c r="C203" s="1" t="n">
        <v>45170</v>
      </c>
      <c r="D203" t="inlineStr">
        <is>
          <t>VÄSTERBOTTENS LÄN</t>
        </is>
      </c>
      <c r="E203" t="inlineStr">
        <is>
          <t>SORSELE</t>
        </is>
      </c>
      <c r="F203" t="inlineStr">
        <is>
          <t>Sveaskog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30162-2023</t>
        </is>
      </c>
      <c r="B204" s="1" t="n">
        <v>45110</v>
      </c>
      <c r="C204" s="1" t="n">
        <v>45170</v>
      </c>
      <c r="D204" t="inlineStr">
        <is>
          <t>JÖNKÖPINGS LÄN</t>
        </is>
      </c>
      <c r="E204" t="inlineStr">
        <is>
          <t>SÄVSJÖ</t>
        </is>
      </c>
      <c r="F204" t="inlineStr">
        <is>
          <t>Kommuner</t>
        </is>
      </c>
      <c r="G204" t="n">
        <v>4.4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30169-2023</t>
        </is>
      </c>
      <c r="B205" s="1" t="n">
        <v>45110</v>
      </c>
      <c r="C205" s="1" t="n">
        <v>45170</v>
      </c>
      <c r="D205" t="inlineStr">
        <is>
          <t>DALARNAS LÄN</t>
        </is>
      </c>
      <c r="E205" t="inlineStr">
        <is>
          <t>LEKSAND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30180-2023</t>
        </is>
      </c>
      <c r="B206" s="1" t="n">
        <v>45110</v>
      </c>
      <c r="C206" s="1" t="n">
        <v>45170</v>
      </c>
      <c r="D206" t="inlineStr">
        <is>
          <t>VÄRMLANDS LÄN</t>
        </is>
      </c>
      <c r="E206" t="inlineStr">
        <is>
          <t>HAGFORS</t>
        </is>
      </c>
      <c r="G206" t="n">
        <v>3.4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30197-2023</t>
        </is>
      </c>
      <c r="B207" s="1" t="n">
        <v>45110</v>
      </c>
      <c r="C207" s="1" t="n">
        <v>45170</v>
      </c>
      <c r="D207" t="inlineStr">
        <is>
          <t>VÄSTRA GÖTALANDS LÄN</t>
        </is>
      </c>
      <c r="E207" t="inlineStr">
        <is>
          <t>TROLLHÄTTAN</t>
        </is>
      </c>
      <c r="G207" t="n">
        <v>4.2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30207-2023</t>
        </is>
      </c>
      <c r="B208" s="1" t="n">
        <v>45110</v>
      </c>
      <c r="C208" s="1" t="n">
        <v>45170</v>
      </c>
      <c r="D208" t="inlineStr">
        <is>
          <t>VÄRMLANDS LÄN</t>
        </is>
      </c>
      <c r="E208" t="inlineStr">
        <is>
          <t>SUNNE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30218-2023</t>
        </is>
      </c>
      <c r="B209" s="1" t="n">
        <v>45110</v>
      </c>
      <c r="C209" s="1" t="n">
        <v>45170</v>
      </c>
      <c r="D209" t="inlineStr">
        <is>
          <t>KALMAR LÄN</t>
        </is>
      </c>
      <c r="E209" t="inlineStr">
        <is>
          <t>OSKARSHAMN</t>
        </is>
      </c>
      <c r="G209" t="n">
        <v>3.9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30227-2023</t>
        </is>
      </c>
      <c r="B210" s="1" t="n">
        <v>45110</v>
      </c>
      <c r="C210" s="1" t="n">
        <v>45170</v>
      </c>
      <c r="D210" t="inlineStr">
        <is>
          <t>KALMAR LÄN</t>
        </is>
      </c>
      <c r="E210" t="inlineStr">
        <is>
          <t>OSKARSHAMN</t>
        </is>
      </c>
      <c r="G210" t="n">
        <v>4.8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30237-2023</t>
        </is>
      </c>
      <c r="B211" s="1" t="n">
        <v>45110</v>
      </c>
      <c r="C211" s="1" t="n">
        <v>45170</v>
      </c>
      <c r="D211" t="inlineStr">
        <is>
          <t>GÄVLEBORGS LÄN</t>
        </is>
      </c>
      <c r="E211" t="inlineStr">
        <is>
          <t>LJUSDAL</t>
        </is>
      </c>
      <c r="F211" t="inlineStr">
        <is>
          <t>Sveaskog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30246-2023</t>
        </is>
      </c>
      <c r="B212" s="1" t="n">
        <v>45110</v>
      </c>
      <c r="C212" s="1" t="n">
        <v>45170</v>
      </c>
      <c r="D212" t="inlineStr">
        <is>
          <t>NORRBOTTENS LÄN</t>
        </is>
      </c>
      <c r="E212" t="inlineStr">
        <is>
          <t>PAJALA</t>
        </is>
      </c>
      <c r="F212" t="inlineStr">
        <is>
          <t>Sveaskog</t>
        </is>
      </c>
      <c r="G212" t="n">
        <v>44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30266-2023</t>
        </is>
      </c>
      <c r="B213" s="1" t="n">
        <v>45110</v>
      </c>
      <c r="C213" s="1" t="n">
        <v>45170</v>
      </c>
      <c r="D213" t="inlineStr">
        <is>
          <t>VÄSTERBOTTENS LÄN</t>
        </is>
      </c>
      <c r="E213" t="inlineStr">
        <is>
          <t>UMEÅ</t>
        </is>
      </c>
      <c r="F213" t="inlineStr">
        <is>
          <t>Holmen skog AB</t>
        </is>
      </c>
      <c r="G213" t="n">
        <v>4.7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30278-2023</t>
        </is>
      </c>
      <c r="B214" s="1" t="n">
        <v>45110</v>
      </c>
      <c r="C214" s="1" t="n">
        <v>45170</v>
      </c>
      <c r="D214" t="inlineStr">
        <is>
          <t>DALARNAS LÄN</t>
        </is>
      </c>
      <c r="E214" t="inlineStr">
        <is>
          <t>MORA</t>
        </is>
      </c>
      <c r="G214" t="n">
        <v>16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30287-2023</t>
        </is>
      </c>
      <c r="B215" s="1" t="n">
        <v>45110</v>
      </c>
      <c r="C215" s="1" t="n">
        <v>45170</v>
      </c>
      <c r="D215" t="inlineStr">
        <is>
          <t>VÄSTERNORRLANDS LÄN</t>
        </is>
      </c>
      <c r="E215" t="inlineStr">
        <is>
          <t>SUNDSVALL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30292-2023</t>
        </is>
      </c>
      <c r="B216" s="1" t="n">
        <v>45110</v>
      </c>
      <c r="C216" s="1" t="n">
        <v>45170</v>
      </c>
      <c r="D216" t="inlineStr">
        <is>
          <t>NORRBOTTENS LÄN</t>
        </is>
      </c>
      <c r="E216" t="inlineStr">
        <is>
          <t>JOKKMOKK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30298-2023</t>
        </is>
      </c>
      <c r="B217" s="1" t="n">
        <v>45110</v>
      </c>
      <c r="C217" s="1" t="n">
        <v>45170</v>
      </c>
      <c r="D217" t="inlineStr">
        <is>
          <t>VÄSTERNORRLANDS LÄN</t>
        </is>
      </c>
      <c r="E217" t="inlineStr">
        <is>
          <t>TIMRÅ</t>
        </is>
      </c>
      <c r="F217" t="inlineStr">
        <is>
          <t>SCA</t>
        </is>
      </c>
      <c r="G217" t="n">
        <v>4.9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30310-2023</t>
        </is>
      </c>
      <c r="B218" s="1" t="n">
        <v>45110</v>
      </c>
      <c r="C218" s="1" t="n">
        <v>45170</v>
      </c>
      <c r="D218" t="inlineStr">
        <is>
          <t>JÄMTLANDS LÄN</t>
        </is>
      </c>
      <c r="E218" t="inlineStr">
        <is>
          <t>BRÄCKE</t>
        </is>
      </c>
      <c r="F218" t="inlineStr">
        <is>
          <t>SCA</t>
        </is>
      </c>
      <c r="G218" t="n">
        <v>3.4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30860-2023</t>
        </is>
      </c>
      <c r="B219" s="1" t="n">
        <v>45110</v>
      </c>
      <c r="C219" s="1" t="n">
        <v>45170</v>
      </c>
      <c r="D219" t="inlineStr">
        <is>
          <t>SÖDERMANLANDS LÄN</t>
        </is>
      </c>
      <c r="E219" t="inlineStr">
        <is>
          <t>NYKÖPING</t>
        </is>
      </c>
      <c r="G219" t="n">
        <v>11.5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32328-2023</t>
        </is>
      </c>
      <c r="B220" s="1" t="n">
        <v>45110</v>
      </c>
      <c r="C220" s="1" t="n">
        <v>45170</v>
      </c>
      <c r="D220" t="inlineStr">
        <is>
          <t>VÄSTERNORRLANDS LÄN</t>
        </is>
      </c>
      <c r="E220" t="inlineStr">
        <is>
          <t>ÖRNSKÖLDSVIK</t>
        </is>
      </c>
      <c r="F220" t="inlineStr">
        <is>
          <t>Kyrkan</t>
        </is>
      </c>
      <c r="G220" t="n">
        <v>10.1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32348-2023</t>
        </is>
      </c>
      <c r="B221" s="1" t="n">
        <v>45110</v>
      </c>
      <c r="C221" s="1" t="n">
        <v>45170</v>
      </c>
      <c r="D221" t="inlineStr">
        <is>
          <t>VÄSTERNORRLANDS LÄN</t>
        </is>
      </c>
      <c r="E221" t="inlineStr">
        <is>
          <t>ÖRNSKÖLDSVIK</t>
        </is>
      </c>
      <c r="G221" t="n">
        <v>5.6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32358-2023</t>
        </is>
      </c>
      <c r="B222" s="1" t="n">
        <v>45110</v>
      </c>
      <c r="C222" s="1" t="n">
        <v>45170</v>
      </c>
      <c r="D222" t="inlineStr">
        <is>
          <t>KRONOBERGS LÄN</t>
        </is>
      </c>
      <c r="E222" t="inlineStr">
        <is>
          <t>ALVESTA</t>
        </is>
      </c>
      <c r="G222" t="n">
        <v>3.6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32371-2023</t>
        </is>
      </c>
      <c r="B223" s="1" t="n">
        <v>45110</v>
      </c>
      <c r="C223" s="1" t="n">
        <v>45170</v>
      </c>
      <c r="D223" t="inlineStr">
        <is>
          <t>NORRBOTTENS LÄN</t>
        </is>
      </c>
      <c r="E223" t="inlineStr">
        <is>
          <t>PITEÅ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32381-2023</t>
        </is>
      </c>
      <c r="B224" s="1" t="n">
        <v>45110</v>
      </c>
      <c r="C224" s="1" t="n">
        <v>45170</v>
      </c>
      <c r="D224" t="inlineStr">
        <is>
          <t>NORRBOTTENS LÄN</t>
        </is>
      </c>
      <c r="E224" t="inlineStr">
        <is>
          <t>JOKKMOKK</t>
        </is>
      </c>
      <c r="G224" t="n">
        <v>14.7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32400-2023</t>
        </is>
      </c>
      <c r="B225" s="1" t="n">
        <v>45110</v>
      </c>
      <c r="C225" s="1" t="n">
        <v>45170</v>
      </c>
      <c r="D225" t="inlineStr">
        <is>
          <t>VÄSTERBOTTENS LÄN</t>
        </is>
      </c>
      <c r="E225" t="inlineStr">
        <is>
          <t>NORDMALING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32406-2023</t>
        </is>
      </c>
      <c r="B226" s="1" t="n">
        <v>45110</v>
      </c>
      <c r="C226" s="1" t="n">
        <v>45170</v>
      </c>
      <c r="D226" t="inlineStr">
        <is>
          <t>VÄSTERNORRLANDS LÄN</t>
        </is>
      </c>
      <c r="E226" t="inlineStr">
        <is>
          <t>ÖRNSKÖLDSVIK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32414-2023</t>
        </is>
      </c>
      <c r="B227" s="1" t="n">
        <v>45110</v>
      </c>
      <c r="C227" s="1" t="n">
        <v>45170</v>
      </c>
      <c r="D227" t="inlineStr">
        <is>
          <t>VÄRMLANDS LÄN</t>
        </is>
      </c>
      <c r="E227" t="inlineStr">
        <is>
          <t>ÅRJÄNG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32419-2023</t>
        </is>
      </c>
      <c r="B228" s="1" t="n">
        <v>45110</v>
      </c>
      <c r="C228" s="1" t="n">
        <v>45170</v>
      </c>
      <c r="D228" t="inlineStr">
        <is>
          <t>VÄSTRA GÖTALANDS LÄN</t>
        </is>
      </c>
      <c r="E228" t="inlineStr">
        <is>
          <t>TANUM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32424-2023</t>
        </is>
      </c>
      <c r="B229" s="1" t="n">
        <v>45110</v>
      </c>
      <c r="C229" s="1" t="n">
        <v>45170</v>
      </c>
      <c r="D229" t="inlineStr">
        <is>
          <t>STOCKHOLMS LÄN</t>
        </is>
      </c>
      <c r="E229" t="inlineStr">
        <is>
          <t>SIGTUNA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32428-2023</t>
        </is>
      </c>
      <c r="B230" s="1" t="n">
        <v>45110</v>
      </c>
      <c r="C230" s="1" t="n">
        <v>45170</v>
      </c>
      <c r="D230" t="inlineStr">
        <is>
          <t>UPPSALA LÄN</t>
        </is>
      </c>
      <c r="E230" t="inlineStr">
        <is>
          <t>UPPSALA</t>
        </is>
      </c>
      <c r="G230" t="n">
        <v>3.1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32505-2023</t>
        </is>
      </c>
      <c r="B231" s="1" t="n">
        <v>45110</v>
      </c>
      <c r="C231" s="1" t="n">
        <v>45170</v>
      </c>
      <c r="D231" t="inlineStr">
        <is>
          <t>HALLANDS LÄN</t>
        </is>
      </c>
      <c r="E231" t="inlineStr">
        <is>
          <t>HYLTE</t>
        </is>
      </c>
      <c r="G231" t="n">
        <v>4.2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32534-2023</t>
        </is>
      </c>
      <c r="B232" s="1" t="n">
        <v>45110</v>
      </c>
      <c r="C232" s="1" t="n">
        <v>45170</v>
      </c>
      <c r="D232" t="inlineStr">
        <is>
          <t>ÖSTERGÖTLANDS LÄN</t>
        </is>
      </c>
      <c r="E232" t="inlineStr">
        <is>
          <t>FINSPÅNG</t>
        </is>
      </c>
      <c r="G232" t="n">
        <v>5.1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30327-2023</t>
        </is>
      </c>
      <c r="B233" s="1" t="n">
        <v>45111</v>
      </c>
      <c r="C233" s="1" t="n">
        <v>45170</v>
      </c>
      <c r="D233" t="inlineStr">
        <is>
          <t>JÖNKÖPINGS LÄN</t>
        </is>
      </c>
      <c r="E233" t="inlineStr">
        <is>
          <t>NÄSSJÖ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30334-2023</t>
        </is>
      </c>
      <c r="B234" s="1" t="n">
        <v>45111</v>
      </c>
      <c r="C234" s="1" t="n">
        <v>45170</v>
      </c>
      <c r="D234" t="inlineStr">
        <is>
          <t>KRONOBERGS LÄN</t>
        </is>
      </c>
      <c r="E234" t="inlineStr">
        <is>
          <t>LESSEBO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30353-2023</t>
        </is>
      </c>
      <c r="B235" s="1" t="n">
        <v>45111</v>
      </c>
      <c r="C235" s="1" t="n">
        <v>45170</v>
      </c>
      <c r="D235" t="inlineStr">
        <is>
          <t>VÄSTMANLANDS LÄN</t>
        </is>
      </c>
      <c r="E235" t="inlineStr">
        <is>
          <t>SKINNSKATTEBERG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30359-2023</t>
        </is>
      </c>
      <c r="B236" s="1" t="n">
        <v>45111</v>
      </c>
      <c r="C236" s="1" t="n">
        <v>45170</v>
      </c>
      <c r="D236" t="inlineStr">
        <is>
          <t>KRONOBERGS LÄN</t>
        </is>
      </c>
      <c r="E236" t="inlineStr">
        <is>
          <t>LJUNGBY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30369-2023</t>
        </is>
      </c>
      <c r="B237" s="1" t="n">
        <v>45111</v>
      </c>
      <c r="C237" s="1" t="n">
        <v>45170</v>
      </c>
      <c r="D237" t="inlineStr">
        <is>
          <t>VÄSTERBOTTENS LÄN</t>
        </is>
      </c>
      <c r="E237" t="inlineStr">
        <is>
          <t>SKELLEFTEÅ</t>
        </is>
      </c>
      <c r="F237" t="inlineStr">
        <is>
          <t>Holmen skog AB</t>
        </is>
      </c>
      <c r="G237" t="n">
        <v>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30377-2023</t>
        </is>
      </c>
      <c r="B238" s="1" t="n">
        <v>45111</v>
      </c>
      <c r="C238" s="1" t="n">
        <v>45170</v>
      </c>
      <c r="D238" t="inlineStr">
        <is>
          <t>ÖSTERGÖTLANDS LÄN</t>
        </is>
      </c>
      <c r="E238" t="inlineStr">
        <is>
          <t>MOTALA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30383-2023</t>
        </is>
      </c>
      <c r="B239" s="1" t="n">
        <v>45111</v>
      </c>
      <c r="C239" s="1" t="n">
        <v>45170</v>
      </c>
      <c r="D239" t="inlineStr">
        <is>
          <t>NORRBOTTENS LÄN</t>
        </is>
      </c>
      <c r="E239" t="inlineStr">
        <is>
          <t>GÄLLIVARE</t>
        </is>
      </c>
      <c r="G239" t="n">
        <v>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30388-2023</t>
        </is>
      </c>
      <c r="B240" s="1" t="n">
        <v>45111</v>
      </c>
      <c r="C240" s="1" t="n">
        <v>45170</v>
      </c>
      <c r="D240" t="inlineStr">
        <is>
          <t>JÖNKÖPINGS LÄN</t>
        </is>
      </c>
      <c r="E240" t="inlineStr">
        <is>
          <t>VETLANDA</t>
        </is>
      </c>
      <c r="G240" t="n">
        <v>4.1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30397-2023</t>
        </is>
      </c>
      <c r="B241" s="1" t="n">
        <v>45111</v>
      </c>
      <c r="C241" s="1" t="n">
        <v>45170</v>
      </c>
      <c r="D241" t="inlineStr">
        <is>
          <t>DALARNAS LÄN</t>
        </is>
      </c>
      <c r="E241" t="inlineStr">
        <is>
          <t>SÄTER</t>
        </is>
      </c>
      <c r="F241" t="inlineStr">
        <is>
          <t>Kommuner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30410-2023</t>
        </is>
      </c>
      <c r="B242" s="1" t="n">
        <v>45111</v>
      </c>
      <c r="C242" s="1" t="n">
        <v>45170</v>
      </c>
      <c r="D242" t="inlineStr">
        <is>
          <t>ÖREBRO LÄN</t>
        </is>
      </c>
      <c r="E242" t="inlineStr">
        <is>
          <t>ASKERSUND</t>
        </is>
      </c>
      <c r="F242" t="inlineStr">
        <is>
          <t>Sveaskog</t>
        </is>
      </c>
      <c r="G242" t="n">
        <v>4.9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30419-2023</t>
        </is>
      </c>
      <c r="B243" s="1" t="n">
        <v>45111</v>
      </c>
      <c r="C243" s="1" t="n">
        <v>45170</v>
      </c>
      <c r="D243" t="inlineStr">
        <is>
          <t>NORRBOTTENS LÄN</t>
        </is>
      </c>
      <c r="E243" t="inlineStr">
        <is>
          <t>ARVIDSJAUR</t>
        </is>
      </c>
      <c r="F243" t="inlineStr">
        <is>
          <t>Sveaskog</t>
        </is>
      </c>
      <c r="G243" t="n">
        <v>5.9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30431-2023</t>
        </is>
      </c>
      <c r="B244" s="1" t="n">
        <v>45111</v>
      </c>
      <c r="C244" s="1" t="n">
        <v>45170</v>
      </c>
      <c r="D244" t="inlineStr">
        <is>
          <t>KALMAR LÄN</t>
        </is>
      </c>
      <c r="E244" t="inlineStr">
        <is>
          <t>VÄSTERVIK</t>
        </is>
      </c>
      <c r="G244" t="n">
        <v>1.9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30446-2023</t>
        </is>
      </c>
      <c r="B245" s="1" t="n">
        <v>45111</v>
      </c>
      <c r="C245" s="1" t="n">
        <v>45170</v>
      </c>
      <c r="D245" t="inlineStr">
        <is>
          <t>ÖREBRO LÄN</t>
        </is>
      </c>
      <c r="E245" t="inlineStr">
        <is>
          <t>ASKERSUND</t>
        </is>
      </c>
      <c r="F245" t="inlineStr">
        <is>
          <t>Sveaskog</t>
        </is>
      </c>
      <c r="G245" t="n">
        <v>2.4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30458-2023</t>
        </is>
      </c>
      <c r="B246" s="1" t="n">
        <v>45111</v>
      </c>
      <c r="C246" s="1" t="n">
        <v>45170</v>
      </c>
      <c r="D246" t="inlineStr">
        <is>
          <t>DALARNAS LÄN</t>
        </is>
      </c>
      <c r="E246" t="inlineStr">
        <is>
          <t>ORSA</t>
        </is>
      </c>
      <c r="F246" t="inlineStr">
        <is>
          <t>Bergvik skog öst AB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30462-2023</t>
        </is>
      </c>
      <c r="B247" s="1" t="n">
        <v>45111</v>
      </c>
      <c r="C247" s="1" t="n">
        <v>45170</v>
      </c>
      <c r="D247" t="inlineStr">
        <is>
          <t>VÄSTMANLANDS LÄN</t>
        </is>
      </c>
      <c r="E247" t="inlineStr">
        <is>
          <t>KUNGSÖR</t>
        </is>
      </c>
      <c r="G247" t="n">
        <v>4.6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30472-2023</t>
        </is>
      </c>
      <c r="B248" s="1" t="n">
        <v>45111</v>
      </c>
      <c r="C248" s="1" t="n">
        <v>45170</v>
      </c>
      <c r="D248" t="inlineStr">
        <is>
          <t>ÖSTERGÖTLANDS LÄN</t>
        </is>
      </c>
      <c r="E248" t="inlineStr">
        <is>
          <t>ÅTVIDABERG</t>
        </is>
      </c>
      <c r="F248" t="inlineStr">
        <is>
          <t>Övriga Aktiebolag</t>
        </is>
      </c>
      <c r="G248" t="n">
        <v>12.2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30486-2023</t>
        </is>
      </c>
      <c r="B249" s="1" t="n">
        <v>45111</v>
      </c>
      <c r="C249" s="1" t="n">
        <v>45170</v>
      </c>
      <c r="D249" t="inlineStr">
        <is>
          <t>JÄMTLANDS LÄN</t>
        </is>
      </c>
      <c r="E249" t="inlineStr">
        <is>
          <t>KROKOM</t>
        </is>
      </c>
      <c r="G249" t="n">
        <v>3.4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30492-2023</t>
        </is>
      </c>
      <c r="B250" s="1" t="n">
        <v>45111</v>
      </c>
      <c r="C250" s="1" t="n">
        <v>45170</v>
      </c>
      <c r="D250" t="inlineStr">
        <is>
          <t>VÄSTERNORRLANDS LÄN</t>
        </is>
      </c>
      <c r="E250" t="inlineStr">
        <is>
          <t>ÖRNSKÖLDSVIK</t>
        </is>
      </c>
      <c r="G250" t="n">
        <v>3.4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30498-2023</t>
        </is>
      </c>
      <c r="B251" s="1" t="n">
        <v>45111</v>
      </c>
      <c r="C251" s="1" t="n">
        <v>45170</v>
      </c>
      <c r="D251" t="inlineStr">
        <is>
          <t>UPPSALA LÄN</t>
        </is>
      </c>
      <c r="E251" t="inlineStr">
        <is>
          <t>ÖSTHAMMAR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30510-2023</t>
        </is>
      </c>
      <c r="B252" s="1" t="n">
        <v>45111</v>
      </c>
      <c r="C252" s="1" t="n">
        <v>45170</v>
      </c>
      <c r="D252" t="inlineStr">
        <is>
          <t>KALMAR LÄN</t>
        </is>
      </c>
      <c r="E252" t="inlineStr">
        <is>
          <t>NYBRO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30525-2023</t>
        </is>
      </c>
      <c r="B253" s="1" t="n">
        <v>45111</v>
      </c>
      <c r="C253" s="1" t="n">
        <v>45170</v>
      </c>
      <c r="D253" t="inlineStr">
        <is>
          <t>STOCKHOLMS LÄN</t>
        </is>
      </c>
      <c r="E253" t="inlineStr">
        <is>
          <t>NORRTÄLJE</t>
        </is>
      </c>
      <c r="G253" t="n">
        <v>4.2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30532-2023</t>
        </is>
      </c>
      <c r="B254" s="1" t="n">
        <v>45111</v>
      </c>
      <c r="C254" s="1" t="n">
        <v>45170</v>
      </c>
      <c r="D254" t="inlineStr">
        <is>
          <t>KALMAR LÄN</t>
        </is>
      </c>
      <c r="E254" t="inlineStr">
        <is>
          <t>NYBRO</t>
        </is>
      </c>
      <c r="G254" t="n">
        <v>13.1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30542-2023</t>
        </is>
      </c>
      <c r="B255" s="1" t="n">
        <v>45111</v>
      </c>
      <c r="C255" s="1" t="n">
        <v>45170</v>
      </c>
      <c r="D255" t="inlineStr">
        <is>
          <t>HALLANDS LÄN</t>
        </is>
      </c>
      <c r="E255" t="inlineStr">
        <is>
          <t>VARBERG</t>
        </is>
      </c>
      <c r="G255" t="n">
        <v>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30550-2023</t>
        </is>
      </c>
      <c r="B256" s="1" t="n">
        <v>45111</v>
      </c>
      <c r="C256" s="1" t="n">
        <v>45170</v>
      </c>
      <c r="D256" t="inlineStr">
        <is>
          <t>VÄRMLANDS LÄN</t>
        </is>
      </c>
      <c r="E256" t="inlineStr">
        <is>
          <t>ÅRJÄNG</t>
        </is>
      </c>
      <c r="G256" t="n">
        <v>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30558-2023</t>
        </is>
      </c>
      <c r="B257" s="1" t="n">
        <v>45111</v>
      </c>
      <c r="C257" s="1" t="n">
        <v>45170</v>
      </c>
      <c r="D257" t="inlineStr">
        <is>
          <t>VÄSTERNORRLANDS LÄN</t>
        </is>
      </c>
      <c r="E257" t="inlineStr">
        <is>
          <t>ÅNGE</t>
        </is>
      </c>
      <c r="G257" t="n">
        <v>4.1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30570-2023</t>
        </is>
      </c>
      <c r="B258" s="1" t="n">
        <v>45111</v>
      </c>
      <c r="C258" s="1" t="n">
        <v>45170</v>
      </c>
      <c r="D258" t="inlineStr">
        <is>
          <t>VÄSTERBOTTENS LÄN</t>
        </is>
      </c>
      <c r="E258" t="inlineStr">
        <is>
          <t>DOROTEA</t>
        </is>
      </c>
      <c r="F258" t="inlineStr">
        <is>
          <t>SCA</t>
        </is>
      </c>
      <c r="G258" t="n">
        <v>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32545-2023</t>
        </is>
      </c>
      <c r="B259" s="1" t="n">
        <v>45111</v>
      </c>
      <c r="C259" s="1" t="n">
        <v>45170</v>
      </c>
      <c r="D259" t="inlineStr">
        <is>
          <t>VÄSTERNORRLANDS LÄN</t>
        </is>
      </c>
      <c r="E259" t="inlineStr">
        <is>
          <t>KRAMFORS</t>
        </is>
      </c>
      <c r="G259" t="n">
        <v>3.9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32551-2023</t>
        </is>
      </c>
      <c r="B260" s="1" t="n">
        <v>45111</v>
      </c>
      <c r="C260" s="1" t="n">
        <v>45170</v>
      </c>
      <c r="D260" t="inlineStr">
        <is>
          <t>JÄMTLANDS LÄN</t>
        </is>
      </c>
      <c r="E260" t="inlineStr">
        <is>
          <t>STRÖMSUND</t>
        </is>
      </c>
      <c r="F260" t="inlineStr">
        <is>
          <t>Kommuner</t>
        </is>
      </c>
      <c r="G260" t="n">
        <v>5.3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32572-2023</t>
        </is>
      </c>
      <c r="B261" s="1" t="n">
        <v>45111</v>
      </c>
      <c r="C261" s="1" t="n">
        <v>45170</v>
      </c>
      <c r="D261" t="inlineStr">
        <is>
          <t>JÄMTLANDS LÄN</t>
        </is>
      </c>
      <c r="E261" t="inlineStr">
        <is>
          <t>STRÖMSUND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32591-2023</t>
        </is>
      </c>
      <c r="B262" s="1" t="n">
        <v>45111</v>
      </c>
      <c r="C262" s="1" t="n">
        <v>45170</v>
      </c>
      <c r="D262" t="inlineStr">
        <is>
          <t>NORRBOTTENS LÄN</t>
        </is>
      </c>
      <c r="E262" t="inlineStr">
        <is>
          <t>PAJALA</t>
        </is>
      </c>
      <c r="G262" t="n">
        <v>2.6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32618-2023</t>
        </is>
      </c>
      <c r="B263" s="1" t="n">
        <v>45111</v>
      </c>
      <c r="C263" s="1" t="n">
        <v>45170</v>
      </c>
      <c r="D263" t="inlineStr">
        <is>
          <t>VÄSTERBOTTENS LÄN</t>
        </is>
      </c>
      <c r="E263" t="inlineStr">
        <is>
          <t>MALÅ</t>
        </is>
      </c>
      <c r="G263" t="n">
        <v>3.4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32629-2023</t>
        </is>
      </c>
      <c r="B264" s="1" t="n">
        <v>45111</v>
      </c>
      <c r="C264" s="1" t="n">
        <v>45170</v>
      </c>
      <c r="D264" t="inlineStr">
        <is>
          <t>VÄSTERBOTTENS LÄN</t>
        </is>
      </c>
      <c r="E264" t="inlineStr">
        <is>
          <t>MALÅ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32664-2023</t>
        </is>
      </c>
      <c r="B265" s="1" t="n">
        <v>45111</v>
      </c>
      <c r="C265" s="1" t="n">
        <v>45170</v>
      </c>
      <c r="D265" t="inlineStr">
        <is>
          <t>KRONOBERGS LÄN</t>
        </is>
      </c>
      <c r="E265" t="inlineStr">
        <is>
          <t>LJUNGBY</t>
        </is>
      </c>
      <c r="G265" t="n">
        <v>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30325-2023</t>
        </is>
      </c>
      <c r="B266" s="1" t="n">
        <v>45111</v>
      </c>
      <c r="C266" s="1" t="n">
        <v>45170</v>
      </c>
      <c r="D266" t="inlineStr">
        <is>
          <t>JÖNKÖPINGS LÄN</t>
        </is>
      </c>
      <c r="E266" t="inlineStr">
        <is>
          <t>NÄSSJÖ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30333-2023</t>
        </is>
      </c>
      <c r="B267" s="1" t="n">
        <v>45111</v>
      </c>
      <c r="C267" s="1" t="n">
        <v>45170</v>
      </c>
      <c r="D267" t="inlineStr">
        <is>
          <t>SÖDERMANLANDS LÄN</t>
        </is>
      </c>
      <c r="E267" t="inlineStr">
        <is>
          <t>KATRINEHOLM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30343-2023</t>
        </is>
      </c>
      <c r="B268" s="1" t="n">
        <v>45111</v>
      </c>
      <c r="C268" s="1" t="n">
        <v>45170</v>
      </c>
      <c r="D268" t="inlineStr">
        <is>
          <t>NORRBOTTENS LÄN</t>
        </is>
      </c>
      <c r="E268" t="inlineStr">
        <is>
          <t>ARVIDSJAUR</t>
        </is>
      </c>
      <c r="F268" t="inlineStr">
        <is>
          <t>Sveaskog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30358-2023</t>
        </is>
      </c>
      <c r="B269" s="1" t="n">
        <v>45111</v>
      </c>
      <c r="C269" s="1" t="n">
        <v>45170</v>
      </c>
      <c r="D269" t="inlineStr">
        <is>
          <t>NORRBOTTENS LÄN</t>
        </is>
      </c>
      <c r="E269" t="inlineStr">
        <is>
          <t>LULEÅ</t>
        </is>
      </c>
      <c r="G269" t="n">
        <v>3.9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30367-2023</t>
        </is>
      </c>
      <c r="B270" s="1" t="n">
        <v>45111</v>
      </c>
      <c r="C270" s="1" t="n">
        <v>45170</v>
      </c>
      <c r="D270" t="inlineStr">
        <is>
          <t>SKÅNE LÄN</t>
        </is>
      </c>
      <c r="E270" t="inlineStr">
        <is>
          <t>KRISTIANSTAD</t>
        </is>
      </c>
      <c r="G270" t="n">
        <v>2.1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30374-2023</t>
        </is>
      </c>
      <c r="B271" s="1" t="n">
        <v>45111</v>
      </c>
      <c r="C271" s="1" t="n">
        <v>45170</v>
      </c>
      <c r="D271" t="inlineStr">
        <is>
          <t>ÖREBRO LÄN</t>
        </is>
      </c>
      <c r="E271" t="inlineStr">
        <is>
          <t>ÖREBRO</t>
        </is>
      </c>
      <c r="F271" t="inlineStr">
        <is>
          <t>Övriga Aktiebolag</t>
        </is>
      </c>
      <c r="G271" t="n">
        <v>2.3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30382-2023</t>
        </is>
      </c>
      <c r="B272" s="1" t="n">
        <v>45111</v>
      </c>
      <c r="C272" s="1" t="n">
        <v>45170</v>
      </c>
      <c r="D272" t="inlineStr">
        <is>
          <t>DALARNAS LÄN</t>
        </is>
      </c>
      <c r="E272" t="inlineStr">
        <is>
          <t>ORSA</t>
        </is>
      </c>
      <c r="F272" t="inlineStr">
        <is>
          <t>Bergvik skog öst AB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30387-2023</t>
        </is>
      </c>
      <c r="B273" s="1" t="n">
        <v>45111</v>
      </c>
      <c r="C273" s="1" t="n">
        <v>45170</v>
      </c>
      <c r="D273" t="inlineStr">
        <is>
          <t>DALARNAS LÄN</t>
        </is>
      </c>
      <c r="E273" t="inlineStr">
        <is>
          <t>SÄTER</t>
        </is>
      </c>
      <c r="F273" t="inlineStr">
        <is>
          <t>Kommuner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30394-2023</t>
        </is>
      </c>
      <c r="B274" s="1" t="n">
        <v>45111</v>
      </c>
      <c r="C274" s="1" t="n">
        <v>45170</v>
      </c>
      <c r="D274" t="inlineStr">
        <is>
          <t>NORRBOTTENS LÄN</t>
        </is>
      </c>
      <c r="E274" t="inlineStr">
        <is>
          <t>ARVIDSJAUR</t>
        </is>
      </c>
      <c r="F274" t="inlineStr">
        <is>
          <t>Sveaskog</t>
        </is>
      </c>
      <c r="G274" t="n">
        <v>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30408-2023</t>
        </is>
      </c>
      <c r="B275" s="1" t="n">
        <v>45111</v>
      </c>
      <c r="C275" s="1" t="n">
        <v>45170</v>
      </c>
      <c r="D275" t="inlineStr">
        <is>
          <t>KALMAR LÄN</t>
        </is>
      </c>
      <c r="E275" t="inlineStr">
        <is>
          <t>VIMMERBY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30415-2023</t>
        </is>
      </c>
      <c r="B276" s="1" t="n">
        <v>45111</v>
      </c>
      <c r="C276" s="1" t="n">
        <v>45170</v>
      </c>
      <c r="D276" t="inlineStr">
        <is>
          <t>ÖREBRO LÄN</t>
        </is>
      </c>
      <c r="E276" t="inlineStr">
        <is>
          <t>ASKERSUND</t>
        </is>
      </c>
      <c r="F276" t="inlineStr">
        <is>
          <t>Sveaskog</t>
        </is>
      </c>
      <c r="G276" t="n">
        <v>8.199999999999999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30425-2023</t>
        </is>
      </c>
      <c r="B277" s="1" t="n">
        <v>45111</v>
      </c>
      <c r="C277" s="1" t="n">
        <v>45170</v>
      </c>
      <c r="D277" t="inlineStr">
        <is>
          <t>STOCKHOLMS LÄN</t>
        </is>
      </c>
      <c r="E277" t="inlineStr">
        <is>
          <t>NORRTÄLJE</t>
        </is>
      </c>
      <c r="G277" t="n">
        <v>3.8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30436-2023</t>
        </is>
      </c>
      <c r="B278" s="1" t="n">
        <v>45111</v>
      </c>
      <c r="C278" s="1" t="n">
        <v>45170</v>
      </c>
      <c r="D278" t="inlineStr">
        <is>
          <t>KRONOBERGS LÄN</t>
        </is>
      </c>
      <c r="E278" t="inlineStr">
        <is>
          <t>VÄXJÖ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30457-2023</t>
        </is>
      </c>
      <c r="B279" s="1" t="n">
        <v>45111</v>
      </c>
      <c r="C279" s="1" t="n">
        <v>45170</v>
      </c>
      <c r="D279" t="inlineStr">
        <is>
          <t>VÄRMLANDS LÄN</t>
        </is>
      </c>
      <c r="E279" t="inlineStr">
        <is>
          <t>ARVIKA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30461-2023</t>
        </is>
      </c>
      <c r="B280" s="1" t="n">
        <v>45111</v>
      </c>
      <c r="C280" s="1" t="n">
        <v>45170</v>
      </c>
      <c r="D280" t="inlineStr">
        <is>
          <t>ÖSTERGÖTLANDS LÄN</t>
        </is>
      </c>
      <c r="E280" t="inlineStr">
        <is>
          <t>KINDA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30470-2023</t>
        </is>
      </c>
      <c r="B281" s="1" t="n">
        <v>45111</v>
      </c>
      <c r="C281" s="1" t="n">
        <v>45170</v>
      </c>
      <c r="D281" t="inlineStr">
        <is>
          <t>UPPSALA LÄN</t>
        </is>
      </c>
      <c r="E281" t="inlineStr">
        <is>
          <t>ÖSTHAMMAR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30481-2023</t>
        </is>
      </c>
      <c r="B282" s="1" t="n">
        <v>45111</v>
      </c>
      <c r="C282" s="1" t="n">
        <v>45170</v>
      </c>
      <c r="D282" t="inlineStr">
        <is>
          <t>ÖSTERGÖTLANDS LÄN</t>
        </is>
      </c>
      <c r="E282" t="inlineStr">
        <is>
          <t>LINKÖPING</t>
        </is>
      </c>
      <c r="F282" t="inlineStr">
        <is>
          <t>Övriga Aktiebolag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30490-2023</t>
        </is>
      </c>
      <c r="B283" s="1" t="n">
        <v>45111</v>
      </c>
      <c r="C283" s="1" t="n">
        <v>45170</v>
      </c>
      <c r="D283" t="inlineStr">
        <is>
          <t>KALMAR LÄN</t>
        </is>
      </c>
      <c r="E283" t="inlineStr">
        <is>
          <t>HÖGSBY</t>
        </is>
      </c>
      <c r="G283" t="n">
        <v>12.1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30496-2023</t>
        </is>
      </c>
      <c r="B284" s="1" t="n">
        <v>45111</v>
      </c>
      <c r="C284" s="1" t="n">
        <v>45170</v>
      </c>
      <c r="D284" t="inlineStr">
        <is>
          <t>STOCKHOLMS LÄN</t>
        </is>
      </c>
      <c r="E284" t="inlineStr">
        <is>
          <t>NORRTÄLJE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30509-2023</t>
        </is>
      </c>
      <c r="B285" s="1" t="n">
        <v>45111</v>
      </c>
      <c r="C285" s="1" t="n">
        <v>45170</v>
      </c>
      <c r="D285" t="inlineStr">
        <is>
          <t>BLEKINGE LÄN</t>
        </is>
      </c>
      <c r="E285" t="inlineStr">
        <is>
          <t>OLOFSTRÖM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30522-2023</t>
        </is>
      </c>
      <c r="B286" s="1" t="n">
        <v>45111</v>
      </c>
      <c r="C286" s="1" t="n">
        <v>45170</v>
      </c>
      <c r="D286" t="inlineStr">
        <is>
          <t>DALARNAS LÄN</t>
        </is>
      </c>
      <c r="E286" t="inlineStr">
        <is>
          <t>RÄTTVIK</t>
        </is>
      </c>
      <c r="G286" t="n">
        <v>20.7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30530-2023</t>
        </is>
      </c>
      <c r="B287" s="1" t="n">
        <v>45111</v>
      </c>
      <c r="C287" s="1" t="n">
        <v>45170</v>
      </c>
      <c r="D287" t="inlineStr">
        <is>
          <t>VÄRMLANDS LÄN</t>
        </is>
      </c>
      <c r="E287" t="inlineStr">
        <is>
          <t>TORSBY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30539-2023</t>
        </is>
      </c>
      <c r="B288" s="1" t="n">
        <v>45111</v>
      </c>
      <c r="C288" s="1" t="n">
        <v>45170</v>
      </c>
      <c r="D288" t="inlineStr">
        <is>
          <t>GÄVLEBORGS LÄN</t>
        </is>
      </c>
      <c r="E288" t="inlineStr">
        <is>
          <t>SÖDERHAMN</t>
        </is>
      </c>
      <c r="G288" t="n">
        <v>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30546-2023</t>
        </is>
      </c>
      <c r="B289" s="1" t="n">
        <v>45111</v>
      </c>
      <c r="C289" s="1" t="n">
        <v>45170</v>
      </c>
      <c r="D289" t="inlineStr">
        <is>
          <t>KRONOBERGS LÄN</t>
        </is>
      </c>
      <c r="E289" t="inlineStr">
        <is>
          <t>LJUNGBY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30557-2023</t>
        </is>
      </c>
      <c r="B290" s="1" t="n">
        <v>45111</v>
      </c>
      <c r="C290" s="1" t="n">
        <v>45170</v>
      </c>
      <c r="D290" t="inlineStr">
        <is>
          <t>VÄSTERNORRLANDS LÄN</t>
        </is>
      </c>
      <c r="E290" t="inlineStr">
        <is>
          <t>SUNDSVALL</t>
        </is>
      </c>
      <c r="G290" t="n">
        <v>6.9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30569-2023</t>
        </is>
      </c>
      <c r="B291" s="1" t="n">
        <v>45111</v>
      </c>
      <c r="C291" s="1" t="n">
        <v>45170</v>
      </c>
      <c r="D291" t="inlineStr">
        <is>
          <t>VÄSTERNORRLANDS LÄN</t>
        </is>
      </c>
      <c r="E291" t="inlineStr">
        <is>
          <t>SUNDSVALL</t>
        </is>
      </c>
      <c r="F291" t="inlineStr">
        <is>
          <t>SCA</t>
        </is>
      </c>
      <c r="G291" t="n">
        <v>3.3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32538-2023</t>
        </is>
      </c>
      <c r="B292" s="1" t="n">
        <v>45111</v>
      </c>
      <c r="C292" s="1" t="n">
        <v>45170</v>
      </c>
      <c r="D292" t="inlineStr">
        <is>
          <t>JÄMTLANDS LÄN</t>
        </is>
      </c>
      <c r="E292" t="inlineStr">
        <is>
          <t>STRÖMSUND</t>
        </is>
      </c>
      <c r="F292" t="inlineStr">
        <is>
          <t>Kommuner</t>
        </is>
      </c>
      <c r="G292" t="n">
        <v>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32550-2023</t>
        </is>
      </c>
      <c r="B293" s="1" t="n">
        <v>45111</v>
      </c>
      <c r="C293" s="1" t="n">
        <v>45170</v>
      </c>
      <c r="D293" t="inlineStr">
        <is>
          <t>JÄMTLANDS LÄN</t>
        </is>
      </c>
      <c r="E293" t="inlineStr">
        <is>
          <t>STRÖMSUND</t>
        </is>
      </c>
      <c r="F293" t="inlineStr">
        <is>
          <t>Kommuner</t>
        </is>
      </c>
      <c r="G293" t="n">
        <v>6.8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32571-2023</t>
        </is>
      </c>
      <c r="B294" s="1" t="n">
        <v>45111</v>
      </c>
      <c r="C294" s="1" t="n">
        <v>45170</v>
      </c>
      <c r="D294" t="inlineStr">
        <is>
          <t>VÄSTERNORRLANDS LÄN</t>
        </is>
      </c>
      <c r="E294" t="inlineStr">
        <is>
          <t>SUNDSVALL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32588-2023</t>
        </is>
      </c>
      <c r="B295" s="1" t="n">
        <v>45111</v>
      </c>
      <c r="C295" s="1" t="n">
        <v>45170</v>
      </c>
      <c r="D295" t="inlineStr">
        <is>
          <t>JÖNKÖPINGS LÄN</t>
        </is>
      </c>
      <c r="E295" t="inlineStr">
        <is>
          <t>GISLAVED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32616-2023</t>
        </is>
      </c>
      <c r="B296" s="1" t="n">
        <v>45111</v>
      </c>
      <c r="C296" s="1" t="n">
        <v>45170</v>
      </c>
      <c r="D296" t="inlineStr">
        <is>
          <t>SKÅNE LÄN</t>
        </is>
      </c>
      <c r="E296" t="inlineStr">
        <is>
          <t>HÄSSLEHOLM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32624-2023</t>
        </is>
      </c>
      <c r="B297" s="1" t="n">
        <v>45111</v>
      </c>
      <c r="C297" s="1" t="n">
        <v>45170</v>
      </c>
      <c r="D297" t="inlineStr">
        <is>
          <t>VÄSTRA GÖTALANDS LÄN</t>
        </is>
      </c>
      <c r="E297" t="inlineStr">
        <is>
          <t>GULLSPÅNG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32641-2023</t>
        </is>
      </c>
      <c r="B298" s="1" t="n">
        <v>45111</v>
      </c>
      <c r="C298" s="1" t="n">
        <v>45170</v>
      </c>
      <c r="D298" t="inlineStr">
        <is>
          <t>VÄSTERBOTTENS LÄN</t>
        </is>
      </c>
      <c r="E298" t="inlineStr">
        <is>
          <t>MALÅ</t>
        </is>
      </c>
      <c r="G298" t="n">
        <v>13.5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30317-2023</t>
        </is>
      </c>
      <c r="B299" s="1" t="n">
        <v>45111</v>
      </c>
      <c r="C299" s="1" t="n">
        <v>45170</v>
      </c>
      <c r="D299" t="inlineStr">
        <is>
          <t>VÄSTERNORRLANDS LÄN</t>
        </is>
      </c>
      <c r="E299" t="inlineStr">
        <is>
          <t>ÖRNSKÖLDSVIK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30329-2023</t>
        </is>
      </c>
      <c r="B300" s="1" t="n">
        <v>45111</v>
      </c>
      <c r="C300" s="1" t="n">
        <v>45170</v>
      </c>
      <c r="D300" t="inlineStr">
        <is>
          <t>VÄSTERBOTTENS LÄN</t>
        </is>
      </c>
      <c r="E300" t="inlineStr">
        <is>
          <t>SKELLEFTEÅ</t>
        </is>
      </c>
      <c r="G300" t="n">
        <v>11.1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30341-2023</t>
        </is>
      </c>
      <c r="B301" s="1" t="n">
        <v>45111</v>
      </c>
      <c r="C301" s="1" t="n">
        <v>45170</v>
      </c>
      <c r="D301" t="inlineStr">
        <is>
          <t>VÄSTERBOTTENS LÄN</t>
        </is>
      </c>
      <c r="E301" t="inlineStr">
        <is>
          <t>ROBERTSFORS</t>
        </is>
      </c>
      <c r="F301" t="inlineStr">
        <is>
          <t>Sveaskog</t>
        </is>
      </c>
      <c r="G301" t="n">
        <v>13.7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30354-2023</t>
        </is>
      </c>
      <c r="B302" s="1" t="n">
        <v>45111</v>
      </c>
      <c r="C302" s="1" t="n">
        <v>45170</v>
      </c>
      <c r="D302" t="inlineStr">
        <is>
          <t>SÖDERMANLANDS LÄN</t>
        </is>
      </c>
      <c r="E302" t="inlineStr">
        <is>
          <t>ESKILSTUNA</t>
        </is>
      </c>
      <c r="G302" t="n">
        <v>2.3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30360-2023</t>
        </is>
      </c>
      <c r="B303" s="1" t="n">
        <v>45111</v>
      </c>
      <c r="C303" s="1" t="n">
        <v>45170</v>
      </c>
      <c r="D303" t="inlineStr">
        <is>
          <t>ÖREBRO LÄN</t>
        </is>
      </c>
      <c r="E303" t="inlineStr">
        <is>
          <t>LJUSNARSBERG</t>
        </is>
      </c>
      <c r="G303" t="n">
        <v>20.1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30370-2023</t>
        </is>
      </c>
      <c r="B304" s="1" t="n">
        <v>45111</v>
      </c>
      <c r="C304" s="1" t="n">
        <v>45170</v>
      </c>
      <c r="D304" t="inlineStr">
        <is>
          <t>VÄRMLANDS LÄN</t>
        </is>
      </c>
      <c r="E304" t="inlineStr">
        <is>
          <t>TORSBY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30379-2023</t>
        </is>
      </c>
      <c r="B305" s="1" t="n">
        <v>45111</v>
      </c>
      <c r="C305" s="1" t="n">
        <v>45170</v>
      </c>
      <c r="D305" t="inlineStr">
        <is>
          <t>JÖNKÖPINGS LÄN</t>
        </is>
      </c>
      <c r="E305" t="inlineStr">
        <is>
          <t>VETLANDA</t>
        </is>
      </c>
      <c r="G305" t="n">
        <v>12.6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30384-2023</t>
        </is>
      </c>
      <c r="B306" s="1" t="n">
        <v>45111</v>
      </c>
      <c r="C306" s="1" t="n">
        <v>45170</v>
      </c>
      <c r="D306" t="inlineStr">
        <is>
          <t>NORRBOTTENS LÄN</t>
        </is>
      </c>
      <c r="E306" t="inlineStr">
        <is>
          <t>GÄLLIVARE</t>
        </is>
      </c>
      <c r="G306" t="n">
        <v>1.6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30389-2023</t>
        </is>
      </c>
      <c r="B307" s="1" t="n">
        <v>45111</v>
      </c>
      <c r="C307" s="1" t="n">
        <v>45170</v>
      </c>
      <c r="D307" t="inlineStr">
        <is>
          <t>DALARNAS LÄN</t>
        </is>
      </c>
      <c r="E307" t="inlineStr">
        <is>
          <t>ORSA</t>
        </is>
      </c>
      <c r="F307" t="inlineStr">
        <is>
          <t>Bergvik skog öst AB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30403-2023</t>
        </is>
      </c>
      <c r="B308" s="1" t="n">
        <v>45111</v>
      </c>
      <c r="C308" s="1" t="n">
        <v>45170</v>
      </c>
      <c r="D308" t="inlineStr">
        <is>
          <t>ÖREBRO LÄN</t>
        </is>
      </c>
      <c r="E308" t="inlineStr">
        <is>
          <t>ÖREBRO</t>
        </is>
      </c>
      <c r="F308" t="inlineStr">
        <is>
          <t>Övriga Aktiebolag</t>
        </is>
      </c>
      <c r="G308" t="n">
        <v>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30411-2023</t>
        </is>
      </c>
      <c r="B309" s="1" t="n">
        <v>45111</v>
      </c>
      <c r="C309" s="1" t="n">
        <v>45170</v>
      </c>
      <c r="D309" t="inlineStr">
        <is>
          <t>JÄMTLANDS LÄN</t>
        </is>
      </c>
      <c r="E309" t="inlineStr">
        <is>
          <t>HÄRJEDALEN</t>
        </is>
      </c>
      <c r="F309" t="inlineStr">
        <is>
          <t>Bergvik skog väst AB</t>
        </is>
      </c>
      <c r="G309" t="n">
        <v>28.3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30420-2023</t>
        </is>
      </c>
      <c r="B310" s="1" t="n">
        <v>45111</v>
      </c>
      <c r="C310" s="1" t="n">
        <v>45170</v>
      </c>
      <c r="D310" t="inlineStr">
        <is>
          <t>DALARNAS LÄN</t>
        </is>
      </c>
      <c r="E310" t="inlineStr">
        <is>
          <t>SMEDJEBACKEN</t>
        </is>
      </c>
      <c r="G310" t="n">
        <v>2.3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30433-2023</t>
        </is>
      </c>
      <c r="B311" s="1" t="n">
        <v>45111</v>
      </c>
      <c r="C311" s="1" t="n">
        <v>45170</v>
      </c>
      <c r="D311" t="inlineStr">
        <is>
          <t>UPPSALA LÄN</t>
        </is>
      </c>
      <c r="E311" t="inlineStr">
        <is>
          <t>HEBY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30448-2023</t>
        </is>
      </c>
      <c r="B312" s="1" t="n">
        <v>45111</v>
      </c>
      <c r="C312" s="1" t="n">
        <v>45170</v>
      </c>
      <c r="D312" t="inlineStr">
        <is>
          <t>ÖREBRO LÄN</t>
        </is>
      </c>
      <c r="E312" t="inlineStr">
        <is>
          <t>ASKERSUND</t>
        </is>
      </c>
      <c r="F312" t="inlineStr">
        <is>
          <t>Sveaskog</t>
        </is>
      </c>
      <c r="G312" t="n">
        <v>3.1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30459-2023</t>
        </is>
      </c>
      <c r="B313" s="1" t="n">
        <v>45111</v>
      </c>
      <c r="C313" s="1" t="n">
        <v>45170</v>
      </c>
      <c r="D313" t="inlineStr">
        <is>
          <t>ÖSTERGÖTLANDS LÄN</t>
        </is>
      </c>
      <c r="E313" t="inlineStr">
        <is>
          <t>KINDA</t>
        </is>
      </c>
      <c r="G313" t="n">
        <v>3.1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30463-2023</t>
        </is>
      </c>
      <c r="B314" s="1" t="n">
        <v>45111</v>
      </c>
      <c r="C314" s="1" t="n">
        <v>45170</v>
      </c>
      <c r="D314" t="inlineStr">
        <is>
          <t>GÄVLEBORGS LÄN</t>
        </is>
      </c>
      <c r="E314" t="inlineStr">
        <is>
          <t>OVANÅKER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30473-2023</t>
        </is>
      </c>
      <c r="B315" s="1" t="n">
        <v>45111</v>
      </c>
      <c r="C315" s="1" t="n">
        <v>45170</v>
      </c>
      <c r="D315" t="inlineStr">
        <is>
          <t>VÄSTRA GÖTALANDS LÄN</t>
        </is>
      </c>
      <c r="E315" t="inlineStr">
        <is>
          <t>SVENLJUNGA</t>
        </is>
      </c>
      <c r="G315" t="n">
        <v>4.4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30488-2023</t>
        </is>
      </c>
      <c r="B316" s="1" t="n">
        <v>45111</v>
      </c>
      <c r="C316" s="1" t="n">
        <v>45170</v>
      </c>
      <c r="D316" t="inlineStr">
        <is>
          <t>JÄMTLANDS LÄN</t>
        </is>
      </c>
      <c r="E316" t="inlineStr">
        <is>
          <t>KROKOM</t>
        </is>
      </c>
      <c r="G316" t="n">
        <v>4.1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30493-2023</t>
        </is>
      </c>
      <c r="B317" s="1" t="n">
        <v>45111</v>
      </c>
      <c r="C317" s="1" t="n">
        <v>45170</v>
      </c>
      <c r="D317" t="inlineStr">
        <is>
          <t>JÖNKÖPINGS LÄN</t>
        </is>
      </c>
      <c r="E317" t="inlineStr">
        <is>
          <t>EKSJÖ</t>
        </is>
      </c>
      <c r="G317" t="n">
        <v>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30501-2023</t>
        </is>
      </c>
      <c r="B318" s="1" t="n">
        <v>45111</v>
      </c>
      <c r="C318" s="1" t="n">
        <v>45170</v>
      </c>
      <c r="D318" t="inlineStr">
        <is>
          <t>NORRBOTTENS LÄN</t>
        </is>
      </c>
      <c r="E318" t="inlineStr">
        <is>
          <t>ARVIDSJAUR</t>
        </is>
      </c>
      <c r="F318" t="inlineStr">
        <is>
          <t>Sveaskog</t>
        </is>
      </c>
      <c r="G318" t="n">
        <v>10.9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30511-2023</t>
        </is>
      </c>
      <c r="B319" s="1" t="n">
        <v>45111</v>
      </c>
      <c r="C319" s="1" t="n">
        <v>45170</v>
      </c>
      <c r="D319" t="inlineStr">
        <is>
          <t>NORRBOTTENS LÄN</t>
        </is>
      </c>
      <c r="E319" t="inlineStr">
        <is>
          <t>JOKKMOKK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30526-2023</t>
        </is>
      </c>
      <c r="B320" s="1" t="n">
        <v>45111</v>
      </c>
      <c r="C320" s="1" t="n">
        <v>45170</v>
      </c>
      <c r="D320" t="inlineStr">
        <is>
          <t>UPPSALA LÄN</t>
        </is>
      </c>
      <c r="E320" t="inlineStr">
        <is>
          <t>HEBY</t>
        </is>
      </c>
      <c r="G320" t="n">
        <v>1.9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30534-2023</t>
        </is>
      </c>
      <c r="B321" s="1" t="n">
        <v>45111</v>
      </c>
      <c r="C321" s="1" t="n">
        <v>45170</v>
      </c>
      <c r="D321" t="inlineStr">
        <is>
          <t>ÖREBRO LÄN</t>
        </is>
      </c>
      <c r="E321" t="inlineStr">
        <is>
          <t>LINDESBERG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30543-2023</t>
        </is>
      </c>
      <c r="B322" s="1" t="n">
        <v>45111</v>
      </c>
      <c r="C322" s="1" t="n">
        <v>45170</v>
      </c>
      <c r="D322" t="inlineStr">
        <is>
          <t>KALMAR LÄN</t>
        </is>
      </c>
      <c r="E322" t="inlineStr">
        <is>
          <t>NYBRO</t>
        </is>
      </c>
      <c r="G322" t="n">
        <v>13.1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30551-2023</t>
        </is>
      </c>
      <c r="B323" s="1" t="n">
        <v>45111</v>
      </c>
      <c r="C323" s="1" t="n">
        <v>45170</v>
      </c>
      <c r="D323" t="inlineStr">
        <is>
          <t>ÖSTERGÖTLANDS LÄN</t>
        </is>
      </c>
      <c r="E323" t="inlineStr">
        <is>
          <t>LINKÖPING</t>
        </is>
      </c>
      <c r="G323" t="n">
        <v>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30559-2023</t>
        </is>
      </c>
      <c r="B324" s="1" t="n">
        <v>45111</v>
      </c>
      <c r="C324" s="1" t="n">
        <v>45170</v>
      </c>
      <c r="D324" t="inlineStr">
        <is>
          <t>VÄSTERNORRLANDS LÄN</t>
        </is>
      </c>
      <c r="E324" t="inlineStr">
        <is>
          <t>SUNDSVALL</t>
        </is>
      </c>
      <c r="G324" t="n">
        <v>25.9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30571-2023</t>
        </is>
      </c>
      <c r="B325" s="1" t="n">
        <v>45111</v>
      </c>
      <c r="C325" s="1" t="n">
        <v>45170</v>
      </c>
      <c r="D325" t="inlineStr">
        <is>
          <t>STOCKHOLMS LÄN</t>
        </is>
      </c>
      <c r="E325" t="inlineStr">
        <is>
          <t>SIGTUNA</t>
        </is>
      </c>
      <c r="G325" t="n">
        <v>2.7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32546-2023</t>
        </is>
      </c>
      <c r="B326" s="1" t="n">
        <v>45111</v>
      </c>
      <c r="C326" s="1" t="n">
        <v>45170</v>
      </c>
      <c r="D326" t="inlineStr">
        <is>
          <t>JÄMTLANDS LÄN</t>
        </is>
      </c>
      <c r="E326" t="inlineStr">
        <is>
          <t>STRÖMSUND</t>
        </is>
      </c>
      <c r="F326" t="inlineStr">
        <is>
          <t>Kommuner</t>
        </is>
      </c>
      <c r="G326" t="n">
        <v>10.3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32562-2023</t>
        </is>
      </c>
      <c r="B327" s="1" t="n">
        <v>45111</v>
      </c>
      <c r="C327" s="1" t="n">
        <v>45170</v>
      </c>
      <c r="D327" t="inlineStr">
        <is>
          <t>VÄSTERNORRLANDS LÄN</t>
        </is>
      </c>
      <c r="E327" t="inlineStr">
        <is>
          <t>SUNDSVALL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32580-2023</t>
        </is>
      </c>
      <c r="B328" s="1" t="n">
        <v>45111</v>
      </c>
      <c r="C328" s="1" t="n">
        <v>45170</v>
      </c>
      <c r="D328" t="inlineStr">
        <is>
          <t>VÄSTERNORRLANDS LÄN</t>
        </is>
      </c>
      <c r="E328" t="inlineStr">
        <is>
          <t>KRAMFORS</t>
        </is>
      </c>
      <c r="G328" t="n">
        <v>5.6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32592-2023</t>
        </is>
      </c>
      <c r="B329" s="1" t="n">
        <v>45111</v>
      </c>
      <c r="C329" s="1" t="n">
        <v>45170</v>
      </c>
      <c r="D329" t="inlineStr">
        <is>
          <t>JÄMTLANDS LÄN</t>
        </is>
      </c>
      <c r="E329" t="inlineStr">
        <is>
          <t>RAGUNDA</t>
        </is>
      </c>
      <c r="G329" t="n">
        <v>1.6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32620-2023</t>
        </is>
      </c>
      <c r="B330" s="1" t="n">
        <v>45111</v>
      </c>
      <c r="C330" s="1" t="n">
        <v>45170</v>
      </c>
      <c r="D330" t="inlineStr">
        <is>
          <t>SKÅNE LÄN</t>
        </is>
      </c>
      <c r="E330" t="inlineStr">
        <is>
          <t>SVALÖV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32632-2023</t>
        </is>
      </c>
      <c r="B331" s="1" t="n">
        <v>45111</v>
      </c>
      <c r="C331" s="1" t="n">
        <v>45170</v>
      </c>
      <c r="D331" t="inlineStr">
        <is>
          <t>VÄSTERBOTTENS LÄN</t>
        </is>
      </c>
      <c r="E331" t="inlineStr">
        <is>
          <t>MALÅ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32679-2023</t>
        </is>
      </c>
      <c r="B332" s="1" t="n">
        <v>45111</v>
      </c>
      <c r="C332" s="1" t="n">
        <v>45170</v>
      </c>
      <c r="D332" t="inlineStr">
        <is>
          <t>VÄSTERBOTTENS LÄN</t>
        </is>
      </c>
      <c r="E332" t="inlineStr">
        <is>
          <t>MALÅ</t>
        </is>
      </c>
      <c r="G332" t="n">
        <v>14.9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30324-2023</t>
        </is>
      </c>
      <c r="B333" s="1" t="n">
        <v>45111</v>
      </c>
      <c r="C333" s="1" t="n">
        <v>45170</v>
      </c>
      <c r="D333" t="inlineStr">
        <is>
          <t>JÖNKÖPINGS LÄN</t>
        </is>
      </c>
      <c r="E333" t="inlineStr">
        <is>
          <t>NÄSSJÖ</t>
        </is>
      </c>
      <c r="G333" t="n">
        <v>3.2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30330-2023</t>
        </is>
      </c>
      <c r="B334" s="1" t="n">
        <v>45111</v>
      </c>
      <c r="C334" s="1" t="n">
        <v>45170</v>
      </c>
      <c r="D334" t="inlineStr">
        <is>
          <t>JÄMTLANDS LÄN</t>
        </is>
      </c>
      <c r="E334" t="inlineStr">
        <is>
          <t>HÄRJEDALEN</t>
        </is>
      </c>
      <c r="F334" t="inlineStr">
        <is>
          <t>Bergvik skog väst AB</t>
        </is>
      </c>
      <c r="G334" t="n">
        <v>7.7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30342-2023</t>
        </is>
      </c>
      <c r="B335" s="1" t="n">
        <v>45111</v>
      </c>
      <c r="C335" s="1" t="n">
        <v>45170</v>
      </c>
      <c r="D335" t="inlineStr">
        <is>
          <t>DALARNAS LÄN</t>
        </is>
      </c>
      <c r="E335" t="inlineStr">
        <is>
          <t>VANSBRO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30357-2023</t>
        </is>
      </c>
      <c r="B336" s="1" t="n">
        <v>45111</v>
      </c>
      <c r="C336" s="1" t="n">
        <v>45170</v>
      </c>
      <c r="D336" t="inlineStr">
        <is>
          <t>NORRBOTTENS LÄN</t>
        </is>
      </c>
      <c r="E336" t="inlineStr">
        <is>
          <t>LULEÅ</t>
        </is>
      </c>
      <c r="G336" t="n">
        <v>5.3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30363-2023</t>
        </is>
      </c>
      <c r="B337" s="1" t="n">
        <v>45111</v>
      </c>
      <c r="C337" s="1" t="n">
        <v>45170</v>
      </c>
      <c r="D337" t="inlineStr">
        <is>
          <t>UPPSALA LÄN</t>
        </is>
      </c>
      <c r="E337" t="inlineStr">
        <is>
          <t>TIERP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30372-2023</t>
        </is>
      </c>
      <c r="B338" s="1" t="n">
        <v>45111</v>
      </c>
      <c r="C338" s="1" t="n">
        <v>45170</v>
      </c>
      <c r="D338" t="inlineStr">
        <is>
          <t>VÄSTRA GÖTALANDS LÄN</t>
        </is>
      </c>
      <c r="E338" t="inlineStr">
        <is>
          <t>BORÅS</t>
        </is>
      </c>
      <c r="G338" t="n">
        <v>9.4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30381-2023</t>
        </is>
      </c>
      <c r="B339" s="1" t="n">
        <v>45111</v>
      </c>
      <c r="C339" s="1" t="n">
        <v>45170</v>
      </c>
      <c r="D339" t="inlineStr">
        <is>
          <t>VÄSTERNORRLANDS LÄN</t>
        </is>
      </c>
      <c r="E339" t="inlineStr">
        <is>
          <t>ÖRNSKÖLDSVIK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30385-2023</t>
        </is>
      </c>
      <c r="B340" s="1" t="n">
        <v>45111</v>
      </c>
      <c r="C340" s="1" t="n">
        <v>45170</v>
      </c>
      <c r="D340" t="inlineStr">
        <is>
          <t>KRONOBERGS LÄN</t>
        </is>
      </c>
      <c r="E340" t="inlineStr">
        <is>
          <t>LJUNGBY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30392-2023</t>
        </is>
      </c>
      <c r="B341" s="1" t="n">
        <v>45111</v>
      </c>
      <c r="C341" s="1" t="n">
        <v>45170</v>
      </c>
      <c r="D341" t="inlineStr">
        <is>
          <t>DALARNAS LÄN</t>
        </is>
      </c>
      <c r="E341" t="inlineStr">
        <is>
          <t>ORSA</t>
        </is>
      </c>
      <c r="F341" t="inlineStr">
        <is>
          <t>Bergvik skog öst AB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30407-2023</t>
        </is>
      </c>
      <c r="B342" s="1" t="n">
        <v>45111</v>
      </c>
      <c r="C342" s="1" t="n">
        <v>45170</v>
      </c>
      <c r="D342" t="inlineStr">
        <is>
          <t>GÄVLEBORGS LÄN</t>
        </is>
      </c>
      <c r="E342" t="inlineStr">
        <is>
          <t>SÖDERHAMN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30412-2023</t>
        </is>
      </c>
      <c r="B343" s="1" t="n">
        <v>45111</v>
      </c>
      <c r="C343" s="1" t="n">
        <v>45170</v>
      </c>
      <c r="D343" t="inlineStr">
        <is>
          <t>JÖNKÖPINGS LÄN</t>
        </is>
      </c>
      <c r="E343" t="inlineStr">
        <is>
          <t>NÄSSJÖ</t>
        </is>
      </c>
      <c r="G343" t="n">
        <v>2.6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30424-2023</t>
        </is>
      </c>
      <c r="B344" s="1" t="n">
        <v>45111</v>
      </c>
      <c r="C344" s="1" t="n">
        <v>45170</v>
      </c>
      <c r="D344" t="inlineStr">
        <is>
          <t>STOCKHOLMS LÄN</t>
        </is>
      </c>
      <c r="E344" t="inlineStr">
        <is>
          <t>NORRTÄLJE</t>
        </is>
      </c>
      <c r="G344" t="n">
        <v>6.3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30435-2023</t>
        </is>
      </c>
      <c r="B345" s="1" t="n">
        <v>45111</v>
      </c>
      <c r="C345" s="1" t="n">
        <v>45170</v>
      </c>
      <c r="D345" t="inlineStr">
        <is>
          <t>JÄMTLANDS LÄN</t>
        </is>
      </c>
      <c r="E345" t="inlineStr">
        <is>
          <t>HÄRJEDALEN</t>
        </is>
      </c>
      <c r="G345" t="n">
        <v>20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30451-2023</t>
        </is>
      </c>
      <c r="B346" s="1" t="n">
        <v>45111</v>
      </c>
      <c r="C346" s="1" t="n">
        <v>45170</v>
      </c>
      <c r="D346" t="inlineStr">
        <is>
          <t>KRONOBERGS LÄN</t>
        </is>
      </c>
      <c r="E346" t="inlineStr">
        <is>
          <t>LJUNGBY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30460-2023</t>
        </is>
      </c>
      <c r="B347" s="1" t="n">
        <v>45111</v>
      </c>
      <c r="C347" s="1" t="n">
        <v>45170</v>
      </c>
      <c r="D347" t="inlineStr">
        <is>
          <t>VÄSTRA GÖTALANDS LÄN</t>
        </is>
      </c>
      <c r="E347" t="inlineStr">
        <is>
          <t>BENGTSFORS</t>
        </is>
      </c>
      <c r="F347" t="inlineStr">
        <is>
          <t>Övriga Aktiebolag</t>
        </is>
      </c>
      <c r="G347" t="n">
        <v>14.3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30465-2023</t>
        </is>
      </c>
      <c r="B348" s="1" t="n">
        <v>45111</v>
      </c>
      <c r="C348" s="1" t="n">
        <v>45170</v>
      </c>
      <c r="D348" t="inlineStr">
        <is>
          <t>ÖSTERGÖTLANDS LÄN</t>
        </is>
      </c>
      <c r="E348" t="inlineStr">
        <is>
          <t>LINKÖPING</t>
        </is>
      </c>
      <c r="F348" t="inlineStr">
        <is>
          <t>Övriga Aktiebolag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30477-2023</t>
        </is>
      </c>
      <c r="B349" s="1" t="n">
        <v>45111</v>
      </c>
      <c r="C349" s="1" t="n">
        <v>45170</v>
      </c>
      <c r="D349" t="inlineStr">
        <is>
          <t>VÄSTRA GÖTALANDS LÄN</t>
        </is>
      </c>
      <c r="E349" t="inlineStr">
        <is>
          <t>SVENLJUNGA</t>
        </is>
      </c>
      <c r="G349" t="n">
        <v>2.2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30489-2023</t>
        </is>
      </c>
      <c r="B350" s="1" t="n">
        <v>45111</v>
      </c>
      <c r="C350" s="1" t="n">
        <v>45170</v>
      </c>
      <c r="D350" t="inlineStr">
        <is>
          <t>JÖNKÖPINGS LÄN</t>
        </is>
      </c>
      <c r="E350" t="inlineStr">
        <is>
          <t>JÖNKÖPING</t>
        </is>
      </c>
      <c r="G350" t="n">
        <v>7.5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30494-2023</t>
        </is>
      </c>
      <c r="B351" s="1" t="n">
        <v>45111</v>
      </c>
      <c r="C351" s="1" t="n">
        <v>45170</v>
      </c>
      <c r="D351" t="inlineStr">
        <is>
          <t>KRONOBERGS LÄN</t>
        </is>
      </c>
      <c r="E351" t="inlineStr">
        <is>
          <t>ÄLMHULT</t>
        </is>
      </c>
      <c r="G351" t="n">
        <v>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30508-2023</t>
        </is>
      </c>
      <c r="B352" s="1" t="n">
        <v>45111</v>
      </c>
      <c r="C352" s="1" t="n">
        <v>45170</v>
      </c>
      <c r="D352" t="inlineStr">
        <is>
          <t>STOCKHOLMS LÄN</t>
        </is>
      </c>
      <c r="E352" t="inlineStr">
        <is>
          <t>NORRTÄLJE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30516-2023</t>
        </is>
      </c>
      <c r="B353" s="1" t="n">
        <v>45111</v>
      </c>
      <c r="C353" s="1" t="n">
        <v>45170</v>
      </c>
      <c r="D353" t="inlineStr">
        <is>
          <t>STOCKHOLMS LÄN</t>
        </is>
      </c>
      <c r="E353" t="inlineStr">
        <is>
          <t>NORRTÄLJE</t>
        </is>
      </c>
      <c r="G353" t="n">
        <v>6.8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30529-2023</t>
        </is>
      </c>
      <c r="B354" s="1" t="n">
        <v>45111</v>
      </c>
      <c r="C354" s="1" t="n">
        <v>45170</v>
      </c>
      <c r="D354" t="inlineStr">
        <is>
          <t>VÄSTRA GÖTALANDS LÄN</t>
        </is>
      </c>
      <c r="E354" t="inlineStr">
        <is>
          <t>MARK</t>
        </is>
      </c>
      <c r="G354" t="n">
        <v>6.9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30537-2023</t>
        </is>
      </c>
      <c r="B355" s="1" t="n">
        <v>45111</v>
      </c>
      <c r="C355" s="1" t="n">
        <v>45170</v>
      </c>
      <c r="D355" t="inlineStr">
        <is>
          <t>VÄSTERNORRLANDS LÄN</t>
        </is>
      </c>
      <c r="E355" t="inlineStr">
        <is>
          <t>SUNDSVALL</t>
        </is>
      </c>
      <c r="G355" t="n">
        <v>3.3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30544-2023</t>
        </is>
      </c>
      <c r="B356" s="1" t="n">
        <v>45111</v>
      </c>
      <c r="C356" s="1" t="n">
        <v>45170</v>
      </c>
      <c r="D356" t="inlineStr">
        <is>
          <t>VÄSTERNORRLANDS LÄN</t>
        </is>
      </c>
      <c r="E356" t="inlineStr">
        <is>
          <t>SUNDSVALL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30553-2023</t>
        </is>
      </c>
      <c r="B357" s="1" t="n">
        <v>45111</v>
      </c>
      <c r="C357" s="1" t="n">
        <v>45170</v>
      </c>
      <c r="D357" t="inlineStr">
        <is>
          <t>VÄSTERBOTTENS LÄN</t>
        </is>
      </c>
      <c r="E357" t="inlineStr">
        <is>
          <t>UMEÅ</t>
        </is>
      </c>
      <c r="G357" t="n">
        <v>5.1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30562-2023</t>
        </is>
      </c>
      <c r="B358" s="1" t="n">
        <v>45111</v>
      </c>
      <c r="C358" s="1" t="n">
        <v>45170</v>
      </c>
      <c r="D358" t="inlineStr">
        <is>
          <t>GÄVLEBORGS LÄN</t>
        </is>
      </c>
      <c r="E358" t="inlineStr">
        <is>
          <t>HUDIKSVALL</t>
        </is>
      </c>
      <c r="G358" t="n">
        <v>11.5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32530-2023</t>
        </is>
      </c>
      <c r="B359" s="1" t="n">
        <v>45111</v>
      </c>
      <c r="C359" s="1" t="n">
        <v>45170</v>
      </c>
      <c r="D359" t="inlineStr">
        <is>
          <t>JÄMTLANDS LÄN</t>
        </is>
      </c>
      <c r="E359" t="inlineStr">
        <is>
          <t>STRÖMSUND</t>
        </is>
      </c>
      <c r="F359" t="inlineStr">
        <is>
          <t>Kommuner</t>
        </is>
      </c>
      <c r="G359" t="n">
        <v>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32549-2023</t>
        </is>
      </c>
      <c r="B360" s="1" t="n">
        <v>45111</v>
      </c>
      <c r="C360" s="1" t="n">
        <v>45170</v>
      </c>
      <c r="D360" t="inlineStr">
        <is>
          <t>VÄSTERNORRLANDS LÄN</t>
        </is>
      </c>
      <c r="E360" t="inlineStr">
        <is>
          <t>ÖRNSKÖLDSVIK</t>
        </is>
      </c>
      <c r="G360" t="n">
        <v>2.2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32564-2023</t>
        </is>
      </c>
      <c r="B361" s="1" t="n">
        <v>45111</v>
      </c>
      <c r="C361" s="1" t="n">
        <v>45170</v>
      </c>
      <c r="D361" t="inlineStr">
        <is>
          <t>VÄSTRA GÖTALANDS LÄN</t>
        </is>
      </c>
      <c r="E361" t="inlineStr">
        <is>
          <t>GULLSPÅNG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32582-2023</t>
        </is>
      </c>
      <c r="B362" s="1" t="n">
        <v>45111</v>
      </c>
      <c r="C362" s="1" t="n">
        <v>45170</v>
      </c>
      <c r="D362" t="inlineStr">
        <is>
          <t>VÄSTERNORRLANDS LÄN</t>
        </is>
      </c>
      <c r="E362" t="inlineStr">
        <is>
          <t>SUNDSVALL</t>
        </is>
      </c>
      <c r="G362" t="n">
        <v>6.7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32610-2023</t>
        </is>
      </c>
      <c r="B363" s="1" t="n">
        <v>45111</v>
      </c>
      <c r="C363" s="1" t="n">
        <v>45170</v>
      </c>
      <c r="D363" t="inlineStr">
        <is>
          <t>ÖSTERGÖTLANDS LÄN</t>
        </is>
      </c>
      <c r="E363" t="inlineStr">
        <is>
          <t>KINDA</t>
        </is>
      </c>
      <c r="G363" t="n">
        <v>8.9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32623-2023</t>
        </is>
      </c>
      <c r="B364" s="1" t="n">
        <v>45111</v>
      </c>
      <c r="C364" s="1" t="n">
        <v>45170</v>
      </c>
      <c r="D364" t="inlineStr">
        <is>
          <t>VÄSTERBOTTENS LÄN</t>
        </is>
      </c>
      <c r="E364" t="inlineStr">
        <is>
          <t>MALÅ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32636-2023</t>
        </is>
      </c>
      <c r="B365" s="1" t="n">
        <v>45111</v>
      </c>
      <c r="C365" s="1" t="n">
        <v>45170</v>
      </c>
      <c r="D365" t="inlineStr">
        <is>
          <t>VÄSTERBOTTENS LÄN</t>
        </is>
      </c>
      <c r="E365" t="inlineStr">
        <is>
          <t>SORSELE</t>
        </is>
      </c>
      <c r="G365" t="n">
        <v>4.7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30592-2023</t>
        </is>
      </c>
      <c r="B366" s="1" t="n">
        <v>45112</v>
      </c>
      <c r="C366" s="1" t="n">
        <v>45170</v>
      </c>
      <c r="D366" t="inlineStr">
        <is>
          <t>NORRBOTTENS LÄN</t>
        </is>
      </c>
      <c r="E366" t="inlineStr">
        <is>
          <t>ARJEPLOG</t>
        </is>
      </c>
      <c r="F366" t="inlineStr">
        <is>
          <t>Allmännings- och besparingsskogar</t>
        </is>
      </c>
      <c r="G366" t="n">
        <v>19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30598-2023</t>
        </is>
      </c>
      <c r="B367" s="1" t="n">
        <v>45112</v>
      </c>
      <c r="C367" s="1" t="n">
        <v>45170</v>
      </c>
      <c r="D367" t="inlineStr">
        <is>
          <t>ÖSTERGÖTLANDS LÄN</t>
        </is>
      </c>
      <c r="E367" t="inlineStr">
        <is>
          <t>NORRKÖPING</t>
        </is>
      </c>
      <c r="G367" t="n">
        <v>2.6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30611-2023</t>
        </is>
      </c>
      <c r="B368" s="1" t="n">
        <v>45112</v>
      </c>
      <c r="C368" s="1" t="n">
        <v>45170</v>
      </c>
      <c r="D368" t="inlineStr">
        <is>
          <t>DALARNAS LÄN</t>
        </is>
      </c>
      <c r="E368" t="inlineStr">
        <is>
          <t>LEKSAND</t>
        </is>
      </c>
      <c r="G368" t="n">
        <v>3.1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30622-2023</t>
        </is>
      </c>
      <c r="B369" s="1" t="n">
        <v>45112</v>
      </c>
      <c r="C369" s="1" t="n">
        <v>45170</v>
      </c>
      <c r="D369" t="inlineStr">
        <is>
          <t>GÄVLEBORGS LÄN</t>
        </is>
      </c>
      <c r="E369" t="inlineStr">
        <is>
          <t>LJUSDAL</t>
        </is>
      </c>
      <c r="G369" t="n">
        <v>4.4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30633-2023</t>
        </is>
      </c>
      <c r="B370" s="1" t="n">
        <v>45112</v>
      </c>
      <c r="C370" s="1" t="n">
        <v>45170</v>
      </c>
      <c r="D370" t="inlineStr">
        <is>
          <t>VÄSTRA GÖTALANDS LÄN</t>
        </is>
      </c>
      <c r="E370" t="inlineStr">
        <is>
          <t>BOLLEBYGD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30645-2023</t>
        </is>
      </c>
      <c r="B371" s="1" t="n">
        <v>45112</v>
      </c>
      <c r="C371" s="1" t="n">
        <v>45170</v>
      </c>
      <c r="D371" t="inlineStr">
        <is>
          <t>DALARNAS LÄN</t>
        </is>
      </c>
      <c r="E371" t="inlineStr">
        <is>
          <t>MALUNG-SÄLEN</t>
        </is>
      </c>
      <c r="F371" t="inlineStr">
        <is>
          <t>Allmännings- och besparingsskogar</t>
        </is>
      </c>
      <c r="G371" t="n">
        <v>29.5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30653-2023</t>
        </is>
      </c>
      <c r="B372" s="1" t="n">
        <v>45112</v>
      </c>
      <c r="C372" s="1" t="n">
        <v>45170</v>
      </c>
      <c r="D372" t="inlineStr">
        <is>
          <t>VÄSTRA GÖTALANDS LÄN</t>
        </is>
      </c>
      <c r="E372" t="inlineStr">
        <is>
          <t>BOLLEBYGD</t>
        </is>
      </c>
      <c r="G372" t="n">
        <v>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30665-2023</t>
        </is>
      </c>
      <c r="B373" s="1" t="n">
        <v>45112</v>
      </c>
      <c r="C373" s="1" t="n">
        <v>45170</v>
      </c>
      <c r="D373" t="inlineStr">
        <is>
          <t>ÖREBRO LÄN</t>
        </is>
      </c>
      <c r="E373" t="inlineStr">
        <is>
          <t>ÖREBRO</t>
        </is>
      </c>
      <c r="G373" t="n">
        <v>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30670-2023</t>
        </is>
      </c>
      <c r="B374" s="1" t="n">
        <v>45112</v>
      </c>
      <c r="C374" s="1" t="n">
        <v>45170</v>
      </c>
      <c r="D374" t="inlineStr">
        <is>
          <t>VÄRMLANDS LÄN</t>
        </is>
      </c>
      <c r="E374" t="inlineStr">
        <is>
          <t>TORSBY</t>
        </is>
      </c>
      <c r="G374" t="n">
        <v>3.4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30675-2023</t>
        </is>
      </c>
      <c r="B375" s="1" t="n">
        <v>45112</v>
      </c>
      <c r="C375" s="1" t="n">
        <v>45170</v>
      </c>
      <c r="D375" t="inlineStr">
        <is>
          <t>KALMAR LÄN</t>
        </is>
      </c>
      <c r="E375" t="inlineStr">
        <is>
          <t>OSKARSHAMN</t>
        </is>
      </c>
      <c r="G375" t="n">
        <v>2.7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30693-2023</t>
        </is>
      </c>
      <c r="B376" s="1" t="n">
        <v>45112</v>
      </c>
      <c r="C376" s="1" t="n">
        <v>45170</v>
      </c>
      <c r="D376" t="inlineStr">
        <is>
          <t>UPPSALA LÄN</t>
        </is>
      </c>
      <c r="E376" t="inlineStr">
        <is>
          <t>KNIVSTA</t>
        </is>
      </c>
      <c r="F376" t="inlineStr">
        <is>
          <t>Holmen skog AB</t>
        </is>
      </c>
      <c r="G376" t="n">
        <v>2.6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30714-2023</t>
        </is>
      </c>
      <c r="B377" s="1" t="n">
        <v>45112</v>
      </c>
      <c r="C377" s="1" t="n">
        <v>45170</v>
      </c>
      <c r="D377" t="inlineStr">
        <is>
          <t>GÄVLEBORGS LÄN</t>
        </is>
      </c>
      <c r="E377" t="inlineStr">
        <is>
          <t>SANDVIKEN</t>
        </is>
      </c>
      <c r="G377" t="n">
        <v>4.9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30719-2023</t>
        </is>
      </c>
      <c r="B378" s="1" t="n">
        <v>45112</v>
      </c>
      <c r="C378" s="1" t="n">
        <v>45170</v>
      </c>
      <c r="D378" t="inlineStr">
        <is>
          <t>UPPSALA LÄN</t>
        </is>
      </c>
      <c r="E378" t="inlineStr">
        <is>
          <t>KNIVSTA</t>
        </is>
      </c>
      <c r="F378" t="inlineStr">
        <is>
          <t>Holmen skog AB</t>
        </is>
      </c>
      <c r="G378" t="n">
        <v>4.9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30726-2023</t>
        </is>
      </c>
      <c r="B379" s="1" t="n">
        <v>45112</v>
      </c>
      <c r="C379" s="1" t="n">
        <v>45170</v>
      </c>
      <c r="D379" t="inlineStr">
        <is>
          <t>NORRBOTTENS LÄN</t>
        </is>
      </c>
      <c r="E379" t="inlineStr">
        <is>
          <t>ARJEPLOG</t>
        </is>
      </c>
      <c r="F379" t="inlineStr">
        <is>
          <t>Allmännings- och besparingsskogar</t>
        </is>
      </c>
      <c r="G379" t="n">
        <v>17.3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30733-2023</t>
        </is>
      </c>
      <c r="B380" s="1" t="n">
        <v>45112</v>
      </c>
      <c r="C380" s="1" t="n">
        <v>45170</v>
      </c>
      <c r="D380" t="inlineStr">
        <is>
          <t>ÖREBRO LÄN</t>
        </is>
      </c>
      <c r="E380" t="inlineStr">
        <is>
          <t>LEKEBERG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30745-2023</t>
        </is>
      </c>
      <c r="B381" s="1" t="n">
        <v>45112</v>
      </c>
      <c r="C381" s="1" t="n">
        <v>45170</v>
      </c>
      <c r="D381" t="inlineStr">
        <is>
          <t>VÄSTRA GÖTALANDS LÄN</t>
        </is>
      </c>
      <c r="E381" t="inlineStr">
        <is>
          <t>BOLLEBYGD</t>
        </is>
      </c>
      <c r="G381" t="n">
        <v>3.9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30758-2023</t>
        </is>
      </c>
      <c r="B382" s="1" t="n">
        <v>45112</v>
      </c>
      <c r="C382" s="1" t="n">
        <v>45170</v>
      </c>
      <c r="D382" t="inlineStr">
        <is>
          <t>DALARNAS LÄN</t>
        </is>
      </c>
      <c r="E382" t="inlineStr">
        <is>
          <t>FALUN</t>
        </is>
      </c>
      <c r="F382" t="inlineStr">
        <is>
          <t>Bergvik skog väst AB</t>
        </is>
      </c>
      <c r="G382" t="n">
        <v>31.4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30762-2023</t>
        </is>
      </c>
      <c r="B383" s="1" t="n">
        <v>45112</v>
      </c>
      <c r="C383" s="1" t="n">
        <v>45170</v>
      </c>
      <c r="D383" t="inlineStr">
        <is>
          <t>VÄSTRA GÖTALANDS LÄN</t>
        </is>
      </c>
      <c r="E383" t="inlineStr">
        <is>
          <t>BOLLEBYGD</t>
        </is>
      </c>
      <c r="G383" t="n">
        <v>1.9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30771-2023</t>
        </is>
      </c>
      <c r="B384" s="1" t="n">
        <v>45112</v>
      </c>
      <c r="C384" s="1" t="n">
        <v>45170</v>
      </c>
      <c r="D384" t="inlineStr">
        <is>
          <t>JÄMTLANDS LÄN</t>
        </is>
      </c>
      <c r="E384" t="inlineStr">
        <is>
          <t>KROKOM</t>
        </is>
      </c>
      <c r="G384" t="n">
        <v>10.6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30777-2023</t>
        </is>
      </c>
      <c r="B385" s="1" t="n">
        <v>45112</v>
      </c>
      <c r="C385" s="1" t="n">
        <v>45170</v>
      </c>
      <c r="D385" t="inlineStr">
        <is>
          <t>VÄSTRA GÖTALANDS LÄN</t>
        </is>
      </c>
      <c r="E385" t="inlineStr">
        <is>
          <t>BOLLEBYGD</t>
        </is>
      </c>
      <c r="G385" t="n">
        <v>6.2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30781-2023</t>
        </is>
      </c>
      <c r="B386" s="1" t="n">
        <v>45112</v>
      </c>
      <c r="C386" s="1" t="n">
        <v>45170</v>
      </c>
      <c r="D386" t="inlineStr">
        <is>
          <t>NORRBOTTENS LÄN</t>
        </is>
      </c>
      <c r="E386" t="inlineStr">
        <is>
          <t>GÄLLIVARE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30785-2023</t>
        </is>
      </c>
      <c r="B387" s="1" t="n">
        <v>45112</v>
      </c>
      <c r="C387" s="1" t="n">
        <v>45170</v>
      </c>
      <c r="D387" t="inlineStr">
        <is>
          <t>VÄSTRA GÖTALANDS LÄN</t>
        </is>
      </c>
      <c r="E387" t="inlineStr">
        <is>
          <t>BOLLEBYGD</t>
        </is>
      </c>
      <c r="G387" t="n">
        <v>3.4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30791-2023</t>
        </is>
      </c>
      <c r="B388" s="1" t="n">
        <v>45112</v>
      </c>
      <c r="C388" s="1" t="n">
        <v>45170</v>
      </c>
      <c r="D388" t="inlineStr">
        <is>
          <t>JÖNKÖPINGS LÄN</t>
        </is>
      </c>
      <c r="E388" t="inlineStr">
        <is>
          <t>GISLAVED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30813-2023</t>
        </is>
      </c>
      <c r="B389" s="1" t="n">
        <v>45112</v>
      </c>
      <c r="C389" s="1" t="n">
        <v>45170</v>
      </c>
      <c r="D389" t="inlineStr">
        <is>
          <t>VÄSTERNORRLANDS LÄN</t>
        </is>
      </c>
      <c r="E389" t="inlineStr">
        <is>
          <t>ÖRNSKÖLDSVIK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30818-2023</t>
        </is>
      </c>
      <c r="B390" s="1" t="n">
        <v>45112</v>
      </c>
      <c r="C390" s="1" t="n">
        <v>45170</v>
      </c>
      <c r="D390" t="inlineStr">
        <is>
          <t>JÄMTLANDS LÄN</t>
        </is>
      </c>
      <c r="E390" t="inlineStr">
        <is>
          <t>STRÖMSUND</t>
        </is>
      </c>
      <c r="G390" t="n">
        <v>10.4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30826-2023</t>
        </is>
      </c>
      <c r="B391" s="1" t="n">
        <v>45112</v>
      </c>
      <c r="C391" s="1" t="n">
        <v>45170</v>
      </c>
      <c r="D391" t="inlineStr">
        <is>
          <t>JÄMTLANDS LÄN</t>
        </is>
      </c>
      <c r="E391" t="inlineStr">
        <is>
          <t>RAGUNDA</t>
        </is>
      </c>
      <c r="F391" t="inlineStr">
        <is>
          <t>SCA</t>
        </is>
      </c>
      <c r="G391" t="n">
        <v>3.1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30845-2023</t>
        </is>
      </c>
      <c r="B392" s="1" t="n">
        <v>45112</v>
      </c>
      <c r="C392" s="1" t="n">
        <v>45170</v>
      </c>
      <c r="D392" t="inlineStr">
        <is>
          <t>VÄSTERNORRLANDS LÄN</t>
        </is>
      </c>
      <c r="E392" t="inlineStr">
        <is>
          <t>ÅNGE</t>
        </is>
      </c>
      <c r="F392" t="inlineStr">
        <is>
          <t>SCA</t>
        </is>
      </c>
      <c r="G392" t="n">
        <v>10.8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30850-2023</t>
        </is>
      </c>
      <c r="B393" s="1" t="n">
        <v>45112</v>
      </c>
      <c r="C393" s="1" t="n">
        <v>45170</v>
      </c>
      <c r="D393" t="inlineStr">
        <is>
          <t>VÄSTERNORRLANDS LÄN</t>
        </is>
      </c>
      <c r="E393" t="inlineStr">
        <is>
          <t>TIMRÅ</t>
        </is>
      </c>
      <c r="F393" t="inlineStr">
        <is>
          <t>SCA</t>
        </is>
      </c>
      <c r="G393" t="n">
        <v>16.1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32626-2023</t>
        </is>
      </c>
      <c r="B394" s="1" t="n">
        <v>45112</v>
      </c>
      <c r="C394" s="1" t="n">
        <v>45170</v>
      </c>
      <c r="D394" t="inlineStr">
        <is>
          <t>VÄSTERBOTTENS LÄN</t>
        </is>
      </c>
      <c r="E394" t="inlineStr">
        <is>
          <t>UMEÅ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32638-2023</t>
        </is>
      </c>
      <c r="B395" s="1" t="n">
        <v>45112</v>
      </c>
      <c r="C395" s="1" t="n">
        <v>45170</v>
      </c>
      <c r="D395" t="inlineStr">
        <is>
          <t>VÄSTERBOTTENS LÄN</t>
        </is>
      </c>
      <c r="E395" t="inlineStr">
        <is>
          <t>NORDMALING</t>
        </is>
      </c>
      <c r="G395" t="n">
        <v>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32683-2023</t>
        </is>
      </c>
      <c r="B396" s="1" t="n">
        <v>45112</v>
      </c>
      <c r="C396" s="1" t="n">
        <v>45170</v>
      </c>
      <c r="D396" t="inlineStr">
        <is>
          <t>VÄSTRA GÖTALANDS LÄN</t>
        </is>
      </c>
      <c r="E396" t="inlineStr">
        <is>
          <t>DALS-ED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32689-2023</t>
        </is>
      </c>
      <c r="B397" s="1" t="n">
        <v>45112</v>
      </c>
      <c r="C397" s="1" t="n">
        <v>45170</v>
      </c>
      <c r="D397" t="inlineStr">
        <is>
          <t>UPPSALA LÄN</t>
        </is>
      </c>
      <c r="E397" t="inlineStr">
        <is>
          <t>UPPSALA</t>
        </is>
      </c>
      <c r="G397" t="n">
        <v>2.9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32697-2023</t>
        </is>
      </c>
      <c r="B398" s="1" t="n">
        <v>45112</v>
      </c>
      <c r="C398" s="1" t="n">
        <v>45170</v>
      </c>
      <c r="D398" t="inlineStr">
        <is>
          <t>VÄRMLANDS LÄN</t>
        </is>
      </c>
      <c r="E398" t="inlineStr">
        <is>
          <t>HAGFORS</t>
        </is>
      </c>
      <c r="G398" t="n">
        <v>3.5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32837-2023</t>
        </is>
      </c>
      <c r="B399" s="1" t="n">
        <v>45112</v>
      </c>
      <c r="C399" s="1" t="n">
        <v>45170</v>
      </c>
      <c r="D399" t="inlineStr">
        <is>
          <t>JÄMTLANDS LÄN</t>
        </is>
      </c>
      <c r="E399" t="inlineStr">
        <is>
          <t>KROKOM</t>
        </is>
      </c>
      <c r="G399" t="n">
        <v>6.7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32854-2023</t>
        </is>
      </c>
      <c r="B400" s="1" t="n">
        <v>45112</v>
      </c>
      <c r="C400" s="1" t="n">
        <v>45170</v>
      </c>
      <c r="D400" t="inlineStr">
        <is>
          <t>DALARNAS LÄN</t>
        </is>
      </c>
      <c r="E400" t="inlineStr">
        <is>
          <t>LUDVIKA</t>
        </is>
      </c>
      <c r="F400" t="inlineStr">
        <is>
          <t>Kommuner</t>
        </is>
      </c>
      <c r="G400" t="n">
        <v>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32867-2023</t>
        </is>
      </c>
      <c r="B401" s="1" t="n">
        <v>45112</v>
      </c>
      <c r="C401" s="1" t="n">
        <v>45170</v>
      </c>
      <c r="D401" t="inlineStr">
        <is>
          <t>UPPSALA LÄN</t>
        </is>
      </c>
      <c r="E401" t="inlineStr">
        <is>
          <t>HEBY</t>
        </is>
      </c>
      <c r="F401" t="inlineStr">
        <is>
          <t>Bergvik skog väst AB</t>
        </is>
      </c>
      <c r="G401" t="n">
        <v>12.3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32878-2023</t>
        </is>
      </c>
      <c r="B402" s="1" t="n">
        <v>45112</v>
      </c>
      <c r="C402" s="1" t="n">
        <v>45170</v>
      </c>
      <c r="D402" t="inlineStr">
        <is>
          <t>VÄRMLANDS LÄN</t>
        </is>
      </c>
      <c r="E402" t="inlineStr">
        <is>
          <t>KARLSTAD</t>
        </is>
      </c>
      <c r="G402" t="n">
        <v>8.199999999999999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32884-2023</t>
        </is>
      </c>
      <c r="B403" s="1" t="n">
        <v>45112</v>
      </c>
      <c r="C403" s="1" t="n">
        <v>45170</v>
      </c>
      <c r="D403" t="inlineStr">
        <is>
          <t>JÄMTLANDS LÄN</t>
        </is>
      </c>
      <c r="E403" t="inlineStr">
        <is>
          <t>STRÖMSUND</t>
        </is>
      </c>
      <c r="F403" t="inlineStr">
        <is>
          <t>Kommuner</t>
        </is>
      </c>
      <c r="G403" t="n">
        <v>2.4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32890-2023</t>
        </is>
      </c>
      <c r="B404" s="1" t="n">
        <v>45112</v>
      </c>
      <c r="C404" s="1" t="n">
        <v>45170</v>
      </c>
      <c r="D404" t="inlineStr">
        <is>
          <t>BLEKINGE LÄN</t>
        </is>
      </c>
      <c r="E404" t="inlineStr">
        <is>
          <t>RONNEBY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30580-2023</t>
        </is>
      </c>
      <c r="B405" s="1" t="n">
        <v>45112</v>
      </c>
      <c r="C405" s="1" t="n">
        <v>45170</v>
      </c>
      <c r="D405" t="inlineStr">
        <is>
          <t>JÖNKÖPINGS LÄN</t>
        </is>
      </c>
      <c r="E405" t="inlineStr">
        <is>
          <t>JÖNKÖPING</t>
        </is>
      </c>
      <c r="G405" t="n">
        <v>4.4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30594-2023</t>
        </is>
      </c>
      <c r="B406" s="1" t="n">
        <v>45112</v>
      </c>
      <c r="C406" s="1" t="n">
        <v>45170</v>
      </c>
      <c r="D406" t="inlineStr">
        <is>
          <t>VÄSTERBOTTENS LÄN</t>
        </is>
      </c>
      <c r="E406" t="inlineStr">
        <is>
          <t>ÅSELE</t>
        </is>
      </c>
      <c r="F406" t="inlineStr">
        <is>
          <t>Naturvårdsverket</t>
        </is>
      </c>
      <c r="G406" t="n">
        <v>1.9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30599-2023</t>
        </is>
      </c>
      <c r="B407" s="1" t="n">
        <v>45112</v>
      </c>
      <c r="C407" s="1" t="n">
        <v>45170</v>
      </c>
      <c r="D407" t="inlineStr">
        <is>
          <t>VÄRMLANDS LÄN</t>
        </is>
      </c>
      <c r="E407" t="inlineStr">
        <is>
          <t>KIL</t>
        </is>
      </c>
      <c r="G407" t="n">
        <v>10.1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30612-2023</t>
        </is>
      </c>
      <c r="B408" s="1" t="n">
        <v>45112</v>
      </c>
      <c r="C408" s="1" t="n">
        <v>45170</v>
      </c>
      <c r="D408" t="inlineStr">
        <is>
          <t>DALARNAS LÄN</t>
        </is>
      </c>
      <c r="E408" t="inlineStr">
        <is>
          <t>AVESTA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30626-2023</t>
        </is>
      </c>
      <c r="B409" s="1" t="n">
        <v>45112</v>
      </c>
      <c r="C409" s="1" t="n">
        <v>45170</v>
      </c>
      <c r="D409" t="inlineStr">
        <is>
          <t>VÄSTRA GÖTALANDS LÄN</t>
        </is>
      </c>
      <c r="E409" t="inlineStr">
        <is>
          <t>FALKÖPING</t>
        </is>
      </c>
      <c r="G409" t="n">
        <v>1.3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30638-2023</t>
        </is>
      </c>
      <c r="B410" s="1" t="n">
        <v>45112</v>
      </c>
      <c r="C410" s="1" t="n">
        <v>45170</v>
      </c>
      <c r="D410" t="inlineStr">
        <is>
          <t>SKÅNE LÄN</t>
        </is>
      </c>
      <c r="E410" t="inlineStr">
        <is>
          <t>ÖRKELLJUNGA</t>
        </is>
      </c>
      <c r="G410" t="n">
        <v>2.9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30648-2023</t>
        </is>
      </c>
      <c r="B411" s="1" t="n">
        <v>45112</v>
      </c>
      <c r="C411" s="1" t="n">
        <v>45170</v>
      </c>
      <c r="D411" t="inlineStr">
        <is>
          <t>VÄSTRA GÖTALANDS LÄN</t>
        </is>
      </c>
      <c r="E411" t="inlineStr">
        <is>
          <t>BOLLEBYGD</t>
        </is>
      </c>
      <c r="G411" t="n">
        <v>3.4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30654-2023</t>
        </is>
      </c>
      <c r="B412" s="1" t="n">
        <v>45112</v>
      </c>
      <c r="C412" s="1" t="n">
        <v>45170</v>
      </c>
      <c r="D412" t="inlineStr">
        <is>
          <t>DALARNAS LÄN</t>
        </is>
      </c>
      <c r="E412" t="inlineStr">
        <is>
          <t>LEKSAND</t>
        </is>
      </c>
      <c r="G412" t="n">
        <v>1.7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30666-2023</t>
        </is>
      </c>
      <c r="B413" s="1" t="n">
        <v>45112</v>
      </c>
      <c r="C413" s="1" t="n">
        <v>45170</v>
      </c>
      <c r="D413" t="inlineStr">
        <is>
          <t>VÄSTRA GÖTALANDS LÄN</t>
        </is>
      </c>
      <c r="E413" t="inlineStr">
        <is>
          <t>BOLLEBYGD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30671-2023</t>
        </is>
      </c>
      <c r="B414" s="1" t="n">
        <v>45112</v>
      </c>
      <c r="C414" s="1" t="n">
        <v>45170</v>
      </c>
      <c r="D414" t="inlineStr">
        <is>
          <t>VÄSTRA GÖTALANDS LÄN</t>
        </is>
      </c>
      <c r="E414" t="inlineStr">
        <is>
          <t>BOLLEBYGD</t>
        </is>
      </c>
      <c r="G414" t="n">
        <v>4.9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30676-2023</t>
        </is>
      </c>
      <c r="B415" s="1" t="n">
        <v>45112</v>
      </c>
      <c r="C415" s="1" t="n">
        <v>45170</v>
      </c>
      <c r="D415" t="inlineStr">
        <is>
          <t>NORRBOTTENS LÄN</t>
        </is>
      </c>
      <c r="E415" t="inlineStr">
        <is>
          <t>KALIX</t>
        </is>
      </c>
      <c r="G415" t="n">
        <v>3.6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30684-2023</t>
        </is>
      </c>
      <c r="B416" s="1" t="n">
        <v>45112</v>
      </c>
      <c r="C416" s="1" t="n">
        <v>45170</v>
      </c>
      <c r="D416" t="inlineStr">
        <is>
          <t>VÄSTERBOTTENS LÄN</t>
        </is>
      </c>
      <c r="E416" t="inlineStr">
        <is>
          <t>SORSELE</t>
        </is>
      </c>
      <c r="F416" t="inlineStr">
        <is>
          <t>Sveaskog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30700-2023</t>
        </is>
      </c>
      <c r="B417" s="1" t="n">
        <v>45112</v>
      </c>
      <c r="C417" s="1" t="n">
        <v>45170</v>
      </c>
      <c r="D417" t="inlineStr">
        <is>
          <t>DALARNAS LÄN</t>
        </is>
      </c>
      <c r="E417" t="inlineStr">
        <is>
          <t>LEKSAND</t>
        </is>
      </c>
      <c r="G417" t="n">
        <v>2.1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30716-2023</t>
        </is>
      </c>
      <c r="B418" s="1" t="n">
        <v>45112</v>
      </c>
      <c r="C418" s="1" t="n">
        <v>45170</v>
      </c>
      <c r="D418" t="inlineStr">
        <is>
          <t>HALLANDS LÄN</t>
        </is>
      </c>
      <c r="E418" t="inlineStr">
        <is>
          <t>KUNGSBACKA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30721-2023</t>
        </is>
      </c>
      <c r="B419" s="1" t="n">
        <v>45112</v>
      </c>
      <c r="C419" s="1" t="n">
        <v>45170</v>
      </c>
      <c r="D419" t="inlineStr">
        <is>
          <t>GÄVLEBORGS LÄN</t>
        </is>
      </c>
      <c r="E419" t="inlineStr">
        <is>
          <t>SANDVIKEN</t>
        </is>
      </c>
      <c r="G419" t="n">
        <v>2.2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30727-2023</t>
        </is>
      </c>
      <c r="B420" s="1" t="n">
        <v>45112</v>
      </c>
      <c r="C420" s="1" t="n">
        <v>45170</v>
      </c>
      <c r="D420" t="inlineStr">
        <is>
          <t>NORRBOTTENS LÄN</t>
        </is>
      </c>
      <c r="E420" t="inlineStr">
        <is>
          <t>LULEÅ</t>
        </is>
      </c>
      <c r="G420" t="n">
        <v>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30734-2023</t>
        </is>
      </c>
      <c r="B421" s="1" t="n">
        <v>45112</v>
      </c>
      <c r="C421" s="1" t="n">
        <v>45170</v>
      </c>
      <c r="D421" t="inlineStr">
        <is>
          <t>NORRBOTTENS LÄN</t>
        </is>
      </c>
      <c r="E421" t="inlineStr">
        <is>
          <t>PAJALA</t>
        </is>
      </c>
      <c r="F421" t="inlineStr">
        <is>
          <t>Sveaskog</t>
        </is>
      </c>
      <c r="G421" t="n">
        <v>4.7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30747-2023</t>
        </is>
      </c>
      <c r="B422" s="1" t="n">
        <v>45112</v>
      </c>
      <c r="C422" s="1" t="n">
        <v>45170</v>
      </c>
      <c r="D422" t="inlineStr">
        <is>
          <t>ÖREBRO LÄN</t>
        </is>
      </c>
      <c r="E422" t="inlineStr">
        <is>
          <t>LEKEBERG</t>
        </is>
      </c>
      <c r="F422" t="inlineStr">
        <is>
          <t>Allmännings- och besparingsskogar</t>
        </is>
      </c>
      <c r="G422" t="n">
        <v>3.8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30759-2023</t>
        </is>
      </c>
      <c r="B423" s="1" t="n">
        <v>45112</v>
      </c>
      <c r="C423" s="1" t="n">
        <v>45170</v>
      </c>
      <c r="D423" t="inlineStr">
        <is>
          <t>GÄVLEBORGS LÄN</t>
        </is>
      </c>
      <c r="E423" t="inlineStr">
        <is>
          <t>BOLLNÄS</t>
        </is>
      </c>
      <c r="F423" t="inlineStr">
        <is>
          <t>Holmen skog AB</t>
        </is>
      </c>
      <c r="G423" t="n">
        <v>4.4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30763-2023</t>
        </is>
      </c>
      <c r="B424" s="1" t="n">
        <v>45112</v>
      </c>
      <c r="C424" s="1" t="n">
        <v>45170</v>
      </c>
      <c r="D424" t="inlineStr">
        <is>
          <t>VÄSTRA GÖTALANDS LÄN</t>
        </is>
      </c>
      <c r="E424" t="inlineStr">
        <is>
          <t>BOLLEBYGD</t>
        </is>
      </c>
      <c r="G424" t="n">
        <v>4.9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30772-2023</t>
        </is>
      </c>
      <c r="B425" s="1" t="n">
        <v>45112</v>
      </c>
      <c r="C425" s="1" t="n">
        <v>45170</v>
      </c>
      <c r="D425" t="inlineStr">
        <is>
          <t>VÄSTRA GÖTALANDS LÄN</t>
        </is>
      </c>
      <c r="E425" t="inlineStr">
        <is>
          <t>BOLLEBYGD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30778-2023</t>
        </is>
      </c>
      <c r="B426" s="1" t="n">
        <v>45112</v>
      </c>
      <c r="C426" s="1" t="n">
        <v>45170</v>
      </c>
      <c r="D426" t="inlineStr">
        <is>
          <t>KRONOBERGS LÄN</t>
        </is>
      </c>
      <c r="E426" t="inlineStr">
        <is>
          <t>LJUNGBY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30782-2023</t>
        </is>
      </c>
      <c r="B427" s="1" t="n">
        <v>45112</v>
      </c>
      <c r="C427" s="1" t="n">
        <v>45170</v>
      </c>
      <c r="D427" t="inlineStr">
        <is>
          <t>ÖSTERGÖTLANDS LÄN</t>
        </is>
      </c>
      <c r="E427" t="inlineStr">
        <is>
          <t>NORRKÖPING</t>
        </is>
      </c>
      <c r="G427" t="n">
        <v>3.7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30786-2023</t>
        </is>
      </c>
      <c r="B428" s="1" t="n">
        <v>45112</v>
      </c>
      <c r="C428" s="1" t="n">
        <v>45170</v>
      </c>
      <c r="D428" t="inlineStr">
        <is>
          <t>VÄSTERBOTTENS LÄN</t>
        </is>
      </c>
      <c r="E428" t="inlineStr">
        <is>
          <t>SKELLEFTEÅ</t>
        </is>
      </c>
      <c r="G428" t="n">
        <v>1.7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30798-2023</t>
        </is>
      </c>
      <c r="B429" s="1" t="n">
        <v>45112</v>
      </c>
      <c r="C429" s="1" t="n">
        <v>45170</v>
      </c>
      <c r="D429" t="inlineStr">
        <is>
          <t>HALLANDS LÄN</t>
        </is>
      </c>
      <c r="E429" t="inlineStr">
        <is>
          <t>LAHOLM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30814-2023</t>
        </is>
      </c>
      <c r="B430" s="1" t="n">
        <v>45112</v>
      </c>
      <c r="C430" s="1" t="n">
        <v>45170</v>
      </c>
      <c r="D430" t="inlineStr">
        <is>
          <t>NORRBOTTENS LÄN</t>
        </is>
      </c>
      <c r="E430" t="inlineStr">
        <is>
          <t>KALIX</t>
        </is>
      </c>
      <c r="G430" t="n">
        <v>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30820-2023</t>
        </is>
      </c>
      <c r="B431" s="1" t="n">
        <v>45112</v>
      </c>
      <c r="C431" s="1" t="n">
        <v>45170</v>
      </c>
      <c r="D431" t="inlineStr">
        <is>
          <t>SÖDERMANLANDS LÄN</t>
        </is>
      </c>
      <c r="E431" t="inlineStr">
        <is>
          <t>NYKÖPING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30827-2023</t>
        </is>
      </c>
      <c r="B432" s="1" t="n">
        <v>45112</v>
      </c>
      <c r="C432" s="1" t="n">
        <v>45170</v>
      </c>
      <c r="D432" t="inlineStr">
        <is>
          <t>VÄSTERNORRLANDS LÄN</t>
        </is>
      </c>
      <c r="E432" t="inlineStr">
        <is>
          <t>SUNDSVALL</t>
        </is>
      </c>
      <c r="F432" t="inlineStr">
        <is>
          <t>SCA</t>
        </is>
      </c>
      <c r="G432" t="n">
        <v>21.9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30837-2023</t>
        </is>
      </c>
      <c r="B433" s="1" t="n">
        <v>45112</v>
      </c>
      <c r="C433" s="1" t="n">
        <v>45170</v>
      </c>
      <c r="D433" t="inlineStr">
        <is>
          <t>VÄSTERNORRLANDS LÄN</t>
        </is>
      </c>
      <c r="E433" t="inlineStr">
        <is>
          <t>SUNDSVALL</t>
        </is>
      </c>
      <c r="F433" t="inlineStr">
        <is>
          <t>SCA</t>
        </is>
      </c>
      <c r="G433" t="n">
        <v>5.6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30846-2023</t>
        </is>
      </c>
      <c r="B434" s="1" t="n">
        <v>45112</v>
      </c>
      <c r="C434" s="1" t="n">
        <v>45170</v>
      </c>
      <c r="D434" t="inlineStr">
        <is>
          <t>VÄSTERBOTTENS LÄN</t>
        </is>
      </c>
      <c r="E434" t="inlineStr">
        <is>
          <t>VILHELMINA</t>
        </is>
      </c>
      <c r="F434" t="inlineStr">
        <is>
          <t>SCA</t>
        </is>
      </c>
      <c r="G434" t="n">
        <v>9.5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30851-2023</t>
        </is>
      </c>
      <c r="B435" s="1" t="n">
        <v>45112</v>
      </c>
      <c r="C435" s="1" t="n">
        <v>45170</v>
      </c>
      <c r="D435" t="inlineStr">
        <is>
          <t>NORRBOTTENS LÄN</t>
        </is>
      </c>
      <c r="E435" t="inlineStr">
        <is>
          <t>GÄLLIVARE</t>
        </is>
      </c>
      <c r="F435" t="inlineStr">
        <is>
          <t>SCA</t>
        </is>
      </c>
      <c r="G435" t="n">
        <v>28.4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32628-2023</t>
        </is>
      </c>
      <c r="B436" s="1" t="n">
        <v>45112</v>
      </c>
      <c r="C436" s="1" t="n">
        <v>45170</v>
      </c>
      <c r="D436" t="inlineStr">
        <is>
          <t>VÄSTERBOTTENS LÄN</t>
        </is>
      </c>
      <c r="E436" t="inlineStr">
        <is>
          <t>UMEÅ</t>
        </is>
      </c>
      <c r="G436" t="n">
        <v>2.5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32644-2023</t>
        </is>
      </c>
      <c r="B437" s="1" t="n">
        <v>45112</v>
      </c>
      <c r="C437" s="1" t="n">
        <v>45170</v>
      </c>
      <c r="D437" t="inlineStr">
        <is>
          <t>VÄSTERBOTTENS LÄN</t>
        </is>
      </c>
      <c r="E437" t="inlineStr">
        <is>
          <t>NORDMALING</t>
        </is>
      </c>
      <c r="G437" t="n">
        <v>2.3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32684-2023</t>
        </is>
      </c>
      <c r="B438" s="1" t="n">
        <v>45112</v>
      </c>
      <c r="C438" s="1" t="n">
        <v>45170</v>
      </c>
      <c r="D438" t="inlineStr">
        <is>
          <t>DALARNAS LÄN</t>
        </is>
      </c>
      <c r="E438" t="inlineStr">
        <is>
          <t>AVESTA</t>
        </is>
      </c>
      <c r="G438" t="n">
        <v>3.2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32692-2023</t>
        </is>
      </c>
      <c r="B439" s="1" t="n">
        <v>45112</v>
      </c>
      <c r="C439" s="1" t="n">
        <v>45170</v>
      </c>
      <c r="D439" t="inlineStr">
        <is>
          <t>JÄMTLANDS LÄN</t>
        </is>
      </c>
      <c r="E439" t="inlineStr">
        <is>
          <t>KROKOM</t>
        </is>
      </c>
      <c r="G439" t="n">
        <v>6.6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32817-2023</t>
        </is>
      </c>
      <c r="B440" s="1" t="n">
        <v>45112</v>
      </c>
      <c r="C440" s="1" t="n">
        <v>45170</v>
      </c>
      <c r="D440" t="inlineStr">
        <is>
          <t>VÄSTERBOTTENS LÄN</t>
        </is>
      </c>
      <c r="E440" t="inlineStr">
        <is>
          <t>SKELLEFTEÅ</t>
        </is>
      </c>
      <c r="G440" t="n">
        <v>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32843-2023</t>
        </is>
      </c>
      <c r="B441" s="1" t="n">
        <v>45112</v>
      </c>
      <c r="C441" s="1" t="n">
        <v>45170</v>
      </c>
      <c r="D441" t="inlineStr">
        <is>
          <t>VÄRMLANDS LÄN</t>
        </is>
      </c>
      <c r="E441" t="inlineStr">
        <is>
          <t>KARLSTAD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32857-2023</t>
        </is>
      </c>
      <c r="B442" s="1" t="n">
        <v>45112</v>
      </c>
      <c r="C442" s="1" t="n">
        <v>45170</v>
      </c>
      <c r="D442" t="inlineStr">
        <is>
          <t>DALARNAS LÄN</t>
        </is>
      </c>
      <c r="E442" t="inlineStr">
        <is>
          <t>RÄTTVIK</t>
        </is>
      </c>
      <c r="F442" t="inlineStr">
        <is>
          <t>Allmännings- och besparingsskogar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32871-2023</t>
        </is>
      </c>
      <c r="B443" s="1" t="n">
        <v>45112</v>
      </c>
      <c r="C443" s="1" t="n">
        <v>45170</v>
      </c>
      <c r="D443" t="inlineStr">
        <is>
          <t>JÄMTLANDS LÄN</t>
        </is>
      </c>
      <c r="E443" t="inlineStr">
        <is>
          <t>STRÖMSUND</t>
        </is>
      </c>
      <c r="F443" t="inlineStr">
        <is>
          <t>Kommuner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32881-2023</t>
        </is>
      </c>
      <c r="B444" s="1" t="n">
        <v>45112</v>
      </c>
      <c r="C444" s="1" t="n">
        <v>45170</v>
      </c>
      <c r="D444" t="inlineStr">
        <is>
          <t>JÄMTLANDS LÄN</t>
        </is>
      </c>
      <c r="E444" t="inlineStr">
        <is>
          <t>KROKOM</t>
        </is>
      </c>
      <c r="G444" t="n">
        <v>3.5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32886-2023</t>
        </is>
      </c>
      <c r="B445" s="1" t="n">
        <v>45112</v>
      </c>
      <c r="C445" s="1" t="n">
        <v>45170</v>
      </c>
      <c r="D445" t="inlineStr">
        <is>
          <t>DALARNAS LÄN</t>
        </is>
      </c>
      <c r="E445" t="inlineStr">
        <is>
          <t>ÄLVDALEN</t>
        </is>
      </c>
      <c r="G445" t="n">
        <v>4.9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33143-2023</t>
        </is>
      </c>
      <c r="B446" s="1" t="n">
        <v>45112</v>
      </c>
      <c r="C446" s="1" t="n">
        <v>45170</v>
      </c>
      <c r="D446" t="inlineStr">
        <is>
          <t>VÄSTRA GÖTALANDS LÄN</t>
        </is>
      </c>
      <c r="E446" t="inlineStr">
        <is>
          <t>GRÄSTORP</t>
        </is>
      </c>
      <c r="G446" t="n">
        <v>1.8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30583-2023</t>
        </is>
      </c>
      <c r="B447" s="1" t="n">
        <v>45112</v>
      </c>
      <c r="C447" s="1" t="n">
        <v>45170</v>
      </c>
      <c r="D447" t="inlineStr">
        <is>
          <t>JÖNKÖPINGS LÄN</t>
        </is>
      </c>
      <c r="E447" t="inlineStr">
        <is>
          <t>JÖNKÖPING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30595-2023</t>
        </is>
      </c>
      <c r="B448" s="1" t="n">
        <v>45112</v>
      </c>
      <c r="C448" s="1" t="n">
        <v>45170</v>
      </c>
      <c r="D448" t="inlineStr">
        <is>
          <t>DALARNAS LÄN</t>
        </is>
      </c>
      <c r="E448" t="inlineStr">
        <is>
          <t>LEKSAND</t>
        </is>
      </c>
      <c r="G448" t="n">
        <v>1.1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30602-2023</t>
        </is>
      </c>
      <c r="B449" s="1" t="n">
        <v>45112</v>
      </c>
      <c r="C449" s="1" t="n">
        <v>45170</v>
      </c>
      <c r="D449" t="inlineStr">
        <is>
          <t>JÄMTLANDS LÄN</t>
        </is>
      </c>
      <c r="E449" t="inlineStr">
        <is>
          <t>ÖSTERSUND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30614-2023</t>
        </is>
      </c>
      <c r="B450" s="1" t="n">
        <v>45112</v>
      </c>
      <c r="C450" s="1" t="n">
        <v>45170</v>
      </c>
      <c r="D450" t="inlineStr">
        <is>
          <t>VÄSTERBOTTENS LÄN</t>
        </is>
      </c>
      <c r="E450" t="inlineStr">
        <is>
          <t>STORUMAN</t>
        </is>
      </c>
      <c r="G450" t="n">
        <v>22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30627-2023</t>
        </is>
      </c>
      <c r="B451" s="1" t="n">
        <v>45112</v>
      </c>
      <c r="C451" s="1" t="n">
        <v>45170</v>
      </c>
      <c r="D451" t="inlineStr">
        <is>
          <t>UPPSALA LÄN</t>
        </is>
      </c>
      <c r="E451" t="inlineStr">
        <is>
          <t>KNIVSTA</t>
        </is>
      </c>
      <c r="F451" t="inlineStr">
        <is>
          <t>Holmen skog AB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30639-2023</t>
        </is>
      </c>
      <c r="B452" s="1" t="n">
        <v>45112</v>
      </c>
      <c r="C452" s="1" t="n">
        <v>45170</v>
      </c>
      <c r="D452" t="inlineStr">
        <is>
          <t>SÖDERMANLANDS LÄN</t>
        </is>
      </c>
      <c r="E452" t="inlineStr">
        <is>
          <t>NYKÖPING</t>
        </is>
      </c>
      <c r="G452" t="n">
        <v>2.8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30649-2023</t>
        </is>
      </c>
      <c r="B453" s="1" t="n">
        <v>45112</v>
      </c>
      <c r="C453" s="1" t="n">
        <v>45170</v>
      </c>
      <c r="D453" t="inlineStr">
        <is>
          <t>ÖSTERGÖTLANDS LÄN</t>
        </is>
      </c>
      <c r="E453" t="inlineStr">
        <is>
          <t>ÅTVIDABERG</t>
        </is>
      </c>
      <c r="F453" t="inlineStr">
        <is>
          <t>Övriga Aktiebolag</t>
        </is>
      </c>
      <c r="G453" t="n">
        <v>6.8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30662-2023</t>
        </is>
      </c>
      <c r="B454" s="1" t="n">
        <v>45112</v>
      </c>
      <c r="C454" s="1" t="n">
        <v>45170</v>
      </c>
      <c r="D454" t="inlineStr">
        <is>
          <t>VÄSTRA GÖTALANDS LÄN</t>
        </is>
      </c>
      <c r="E454" t="inlineStr">
        <is>
          <t>BOLLEBYGD</t>
        </is>
      </c>
      <c r="G454" t="n">
        <v>2.7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30667-2023</t>
        </is>
      </c>
      <c r="B455" s="1" t="n">
        <v>45112</v>
      </c>
      <c r="C455" s="1" t="n">
        <v>45170</v>
      </c>
      <c r="D455" t="inlineStr">
        <is>
          <t>SKÅNE LÄN</t>
        </is>
      </c>
      <c r="E455" t="inlineStr">
        <is>
          <t>SIMRISHAMN</t>
        </is>
      </c>
      <c r="F455" t="inlineStr">
        <is>
          <t>Övriga Aktiebolag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30673-2023</t>
        </is>
      </c>
      <c r="B456" s="1" t="n">
        <v>45112</v>
      </c>
      <c r="C456" s="1" t="n">
        <v>45170</v>
      </c>
      <c r="D456" t="inlineStr">
        <is>
          <t>SKÅNE LÄN</t>
        </is>
      </c>
      <c r="E456" t="inlineStr">
        <is>
          <t>TOMELILLA</t>
        </is>
      </c>
      <c r="F456" t="inlineStr">
        <is>
          <t>Övriga Aktiebolag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30680-2023</t>
        </is>
      </c>
      <c r="B457" s="1" t="n">
        <v>45112</v>
      </c>
      <c r="C457" s="1" t="n">
        <v>45170</v>
      </c>
      <c r="D457" t="inlineStr">
        <is>
          <t>KRONOBERGS LÄN</t>
        </is>
      </c>
      <c r="E457" t="inlineStr">
        <is>
          <t>VÄXJÖ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30686-2023</t>
        </is>
      </c>
      <c r="B458" s="1" t="n">
        <v>45112</v>
      </c>
      <c r="C458" s="1" t="n">
        <v>45170</v>
      </c>
      <c r="D458" t="inlineStr">
        <is>
          <t>VÄSTERBOTTENS LÄN</t>
        </is>
      </c>
      <c r="E458" t="inlineStr">
        <is>
          <t>SKELLEFTEÅ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30717-2023</t>
        </is>
      </c>
      <c r="B459" s="1" t="n">
        <v>45112</v>
      </c>
      <c r="C459" s="1" t="n">
        <v>45170</v>
      </c>
      <c r="D459" t="inlineStr">
        <is>
          <t>VÄSTERBOTTENS LÄN</t>
        </is>
      </c>
      <c r="E459" t="inlineStr">
        <is>
          <t>VILHELMINA</t>
        </is>
      </c>
      <c r="G459" t="n">
        <v>22.7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30722-2023</t>
        </is>
      </c>
      <c r="B460" s="1" t="n">
        <v>45112</v>
      </c>
      <c r="C460" s="1" t="n">
        <v>45170</v>
      </c>
      <c r="D460" t="inlineStr">
        <is>
          <t>ÖREBRO LÄN</t>
        </is>
      </c>
      <c r="E460" t="inlineStr">
        <is>
          <t>LEKEBERG</t>
        </is>
      </c>
      <c r="F460" t="inlineStr">
        <is>
          <t>Allmännings- och besparingsskogar</t>
        </is>
      </c>
      <c r="G460" t="n">
        <v>21.2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30730-2023</t>
        </is>
      </c>
      <c r="B461" s="1" t="n">
        <v>45112</v>
      </c>
      <c r="C461" s="1" t="n">
        <v>45170</v>
      </c>
      <c r="D461" t="inlineStr">
        <is>
          <t>NORRBOTTENS LÄN</t>
        </is>
      </c>
      <c r="E461" t="inlineStr">
        <is>
          <t>ARJEPLOG</t>
        </is>
      </c>
      <c r="F461" t="inlineStr">
        <is>
          <t>Allmännings- och besparingsskogar</t>
        </is>
      </c>
      <c r="G461" t="n">
        <v>20.9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30740-2023</t>
        </is>
      </c>
      <c r="B462" s="1" t="n">
        <v>45112</v>
      </c>
      <c r="C462" s="1" t="n">
        <v>45170</v>
      </c>
      <c r="D462" t="inlineStr">
        <is>
          <t>BLEKINGE LÄN</t>
        </is>
      </c>
      <c r="E462" t="inlineStr">
        <is>
          <t>OLOFSTRÖM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30748-2023</t>
        </is>
      </c>
      <c r="B463" s="1" t="n">
        <v>45112</v>
      </c>
      <c r="C463" s="1" t="n">
        <v>45170</v>
      </c>
      <c r="D463" t="inlineStr">
        <is>
          <t>KRONOBERGS LÄN</t>
        </is>
      </c>
      <c r="E463" t="inlineStr">
        <is>
          <t>MARKARYD</t>
        </is>
      </c>
      <c r="G463" t="n">
        <v>5.2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30760-2023</t>
        </is>
      </c>
      <c r="B464" s="1" t="n">
        <v>45112</v>
      </c>
      <c r="C464" s="1" t="n">
        <v>45170</v>
      </c>
      <c r="D464" t="inlineStr">
        <is>
          <t>VÄSTRA GÖTALANDS LÄN</t>
        </is>
      </c>
      <c r="E464" t="inlineStr">
        <is>
          <t>BOLLEBYGD</t>
        </is>
      </c>
      <c r="G464" t="n">
        <v>1.4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30764-2023</t>
        </is>
      </c>
      <c r="B465" s="1" t="n">
        <v>45112</v>
      </c>
      <c r="C465" s="1" t="n">
        <v>45170</v>
      </c>
      <c r="D465" t="inlineStr">
        <is>
          <t>UPPSALA LÄN</t>
        </is>
      </c>
      <c r="E465" t="inlineStr">
        <is>
          <t>KNIVSTA</t>
        </is>
      </c>
      <c r="F465" t="inlineStr">
        <is>
          <t>Holmen skog AB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30773-2023</t>
        </is>
      </c>
      <c r="B466" s="1" t="n">
        <v>45112</v>
      </c>
      <c r="C466" s="1" t="n">
        <v>45170</v>
      </c>
      <c r="D466" t="inlineStr">
        <is>
          <t>STOCKHOLMS LÄN</t>
        </is>
      </c>
      <c r="E466" t="inlineStr">
        <is>
          <t>NORRTÄLJE</t>
        </is>
      </c>
      <c r="G466" t="n">
        <v>9.5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30783-2023</t>
        </is>
      </c>
      <c r="B467" s="1" t="n">
        <v>45112</v>
      </c>
      <c r="C467" s="1" t="n">
        <v>45170</v>
      </c>
      <c r="D467" t="inlineStr">
        <is>
          <t>DALARNAS LÄN</t>
        </is>
      </c>
      <c r="E467" t="inlineStr">
        <is>
          <t>MALUNG-SÄLEN</t>
        </is>
      </c>
      <c r="G467" t="n">
        <v>2.7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30789-2023</t>
        </is>
      </c>
      <c r="B468" s="1" t="n">
        <v>45112</v>
      </c>
      <c r="C468" s="1" t="n">
        <v>45170</v>
      </c>
      <c r="D468" t="inlineStr">
        <is>
          <t>KRONOBERGS LÄN</t>
        </is>
      </c>
      <c r="E468" t="inlineStr">
        <is>
          <t>VÄXJÖ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30802-2023</t>
        </is>
      </c>
      <c r="B469" s="1" t="n">
        <v>45112</v>
      </c>
      <c r="C469" s="1" t="n">
        <v>45170</v>
      </c>
      <c r="D469" t="inlineStr">
        <is>
          <t>ÖREBRO LÄN</t>
        </is>
      </c>
      <c r="E469" t="inlineStr">
        <is>
          <t>LEKEBERG</t>
        </is>
      </c>
      <c r="F469" t="inlineStr">
        <is>
          <t>Sveaskog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30815-2023</t>
        </is>
      </c>
      <c r="B470" s="1" t="n">
        <v>45112</v>
      </c>
      <c r="C470" s="1" t="n">
        <v>45170</v>
      </c>
      <c r="D470" t="inlineStr">
        <is>
          <t>GOTLANDS LÄN</t>
        </is>
      </c>
      <c r="E470" t="inlineStr">
        <is>
          <t>GOTLAND</t>
        </is>
      </c>
      <c r="G470" t="n">
        <v>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30821-2023</t>
        </is>
      </c>
      <c r="B471" s="1" t="n">
        <v>45112</v>
      </c>
      <c r="C471" s="1" t="n">
        <v>45170</v>
      </c>
      <c r="D471" t="inlineStr">
        <is>
          <t>JÄMTLANDS LÄN</t>
        </is>
      </c>
      <c r="E471" t="inlineStr">
        <is>
          <t>STRÖMSUND</t>
        </is>
      </c>
      <c r="F471" t="inlineStr">
        <is>
          <t>SCA</t>
        </is>
      </c>
      <c r="G471" t="n">
        <v>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30832-2023</t>
        </is>
      </c>
      <c r="B472" s="1" t="n">
        <v>45112</v>
      </c>
      <c r="C472" s="1" t="n">
        <v>45170</v>
      </c>
      <c r="D472" t="inlineStr">
        <is>
          <t>JÄMTLANDS LÄN</t>
        </is>
      </c>
      <c r="E472" t="inlineStr">
        <is>
          <t>STRÖMSUND</t>
        </is>
      </c>
      <c r="F472" t="inlineStr">
        <is>
          <t>SCA</t>
        </is>
      </c>
      <c r="G472" t="n">
        <v>2.5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30838-2023</t>
        </is>
      </c>
      <c r="B473" s="1" t="n">
        <v>45112</v>
      </c>
      <c r="C473" s="1" t="n">
        <v>45170</v>
      </c>
      <c r="D473" t="inlineStr">
        <is>
          <t>VÄSTERNORRLANDS LÄN</t>
        </is>
      </c>
      <c r="E473" t="inlineStr">
        <is>
          <t>ÅNGE</t>
        </is>
      </c>
      <c r="F473" t="inlineStr">
        <is>
          <t>SCA</t>
        </is>
      </c>
      <c r="G473" t="n">
        <v>5.6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30843-2023</t>
        </is>
      </c>
      <c r="B474" s="1" t="n">
        <v>45112</v>
      </c>
      <c r="C474" s="1" t="n">
        <v>45170</v>
      </c>
      <c r="D474" t="inlineStr">
        <is>
          <t>VÄSTERNORRLANDS LÄN</t>
        </is>
      </c>
      <c r="E474" t="inlineStr">
        <is>
          <t>HÄRNÖSAND</t>
        </is>
      </c>
      <c r="F474" t="inlineStr">
        <is>
          <t>SCA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30847-2023</t>
        </is>
      </c>
      <c r="B475" s="1" t="n">
        <v>45112</v>
      </c>
      <c r="C475" s="1" t="n">
        <v>45170</v>
      </c>
      <c r="D475" t="inlineStr">
        <is>
          <t>VÄSTERBOTTENS LÄN</t>
        </is>
      </c>
      <c r="E475" t="inlineStr">
        <is>
          <t>VILHELMINA</t>
        </is>
      </c>
      <c r="F475" t="inlineStr">
        <is>
          <t>SCA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30856-2023</t>
        </is>
      </c>
      <c r="B476" s="1" t="n">
        <v>45112</v>
      </c>
      <c r="C476" s="1" t="n">
        <v>45170</v>
      </c>
      <c r="D476" t="inlineStr">
        <is>
          <t>SKÅNE LÄN</t>
        </is>
      </c>
      <c r="E476" t="inlineStr">
        <is>
          <t>KRISTIANSTAD</t>
        </is>
      </c>
      <c r="F476" t="inlineStr">
        <is>
          <t>Sveaskog</t>
        </is>
      </c>
      <c r="G476" t="n">
        <v>1.3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32630-2023</t>
        </is>
      </c>
      <c r="B477" s="1" t="n">
        <v>45112</v>
      </c>
      <c r="C477" s="1" t="n">
        <v>45170</v>
      </c>
      <c r="D477" t="inlineStr">
        <is>
          <t>VÄSTERNORRLANDS LÄN</t>
        </is>
      </c>
      <c r="E477" t="inlineStr">
        <is>
          <t>ÖRNSKÖLDSVIK</t>
        </is>
      </c>
      <c r="G477" t="n">
        <v>10.1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32650-2023</t>
        </is>
      </c>
      <c r="B478" s="1" t="n">
        <v>45112</v>
      </c>
      <c r="C478" s="1" t="n">
        <v>45170</v>
      </c>
      <c r="D478" t="inlineStr">
        <is>
          <t>JÄMTLANDS LÄN</t>
        </is>
      </c>
      <c r="E478" t="inlineStr">
        <is>
          <t>KROKOM</t>
        </is>
      </c>
      <c r="G478" t="n">
        <v>2.5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32686-2023</t>
        </is>
      </c>
      <c r="B479" s="1" t="n">
        <v>45112</v>
      </c>
      <c r="C479" s="1" t="n">
        <v>45170</v>
      </c>
      <c r="D479" t="inlineStr">
        <is>
          <t>VÄSTMANLANDS LÄN</t>
        </is>
      </c>
      <c r="E479" t="inlineStr">
        <is>
          <t>NORBERG</t>
        </is>
      </c>
      <c r="F479" t="inlineStr">
        <is>
          <t>Bergvik skog väst AB</t>
        </is>
      </c>
      <c r="G479" t="n">
        <v>9.6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32695-2023</t>
        </is>
      </c>
      <c r="B480" s="1" t="n">
        <v>45112</v>
      </c>
      <c r="C480" s="1" t="n">
        <v>45170</v>
      </c>
      <c r="D480" t="inlineStr">
        <is>
          <t>VÄRMLANDS LÄN</t>
        </is>
      </c>
      <c r="E480" t="inlineStr">
        <is>
          <t>HAGFORS</t>
        </is>
      </c>
      <c r="G480" t="n">
        <v>2.6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32820-2023</t>
        </is>
      </c>
      <c r="B481" s="1" t="n">
        <v>45112</v>
      </c>
      <c r="C481" s="1" t="n">
        <v>45170</v>
      </c>
      <c r="D481" t="inlineStr">
        <is>
          <t>VÄSTERBOTTENS LÄN</t>
        </is>
      </c>
      <c r="E481" t="inlineStr">
        <is>
          <t>SKELLEFTEÅ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32846-2023</t>
        </is>
      </c>
      <c r="B482" s="1" t="n">
        <v>45112</v>
      </c>
      <c r="C482" s="1" t="n">
        <v>45170</v>
      </c>
      <c r="D482" t="inlineStr">
        <is>
          <t>VÄSTRA GÖTALANDS LÄN</t>
        </is>
      </c>
      <c r="E482" t="inlineStr">
        <is>
          <t>UDDEVALLA</t>
        </is>
      </c>
      <c r="G482" t="n">
        <v>4.9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32859-2023</t>
        </is>
      </c>
      <c r="B483" s="1" t="n">
        <v>45112</v>
      </c>
      <c r="C483" s="1" t="n">
        <v>45170</v>
      </c>
      <c r="D483" t="inlineStr">
        <is>
          <t>DALARNAS LÄN</t>
        </is>
      </c>
      <c r="E483" t="inlineStr">
        <is>
          <t>RÄTTVIK</t>
        </is>
      </c>
      <c r="F483" t="inlineStr">
        <is>
          <t>Allmännings- och besparingsskogar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32873-2023</t>
        </is>
      </c>
      <c r="B484" s="1" t="n">
        <v>45112</v>
      </c>
      <c r="C484" s="1" t="n">
        <v>45170</v>
      </c>
      <c r="D484" t="inlineStr">
        <is>
          <t>JÄMTLANDS LÄN</t>
        </is>
      </c>
      <c r="E484" t="inlineStr">
        <is>
          <t>STRÖMSUND</t>
        </is>
      </c>
      <c r="F484" t="inlineStr">
        <is>
          <t>Kommuner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32882-2023</t>
        </is>
      </c>
      <c r="B485" s="1" t="n">
        <v>45112</v>
      </c>
      <c r="C485" s="1" t="n">
        <v>45170</v>
      </c>
      <c r="D485" t="inlineStr">
        <is>
          <t>JÄMTLANDS LÄN</t>
        </is>
      </c>
      <c r="E485" t="inlineStr">
        <is>
          <t>STRÖMSUND</t>
        </is>
      </c>
      <c r="F485" t="inlineStr">
        <is>
          <t>Kommuner</t>
        </is>
      </c>
      <c r="G485" t="n">
        <v>0.2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32887-2023</t>
        </is>
      </c>
      <c r="B486" s="1" t="n">
        <v>45112</v>
      </c>
      <c r="C486" s="1" t="n">
        <v>45170</v>
      </c>
      <c r="D486" t="inlineStr">
        <is>
          <t>VÄSTRA GÖTALANDS LÄN</t>
        </is>
      </c>
      <c r="E486" t="inlineStr">
        <is>
          <t>ÅMÅL</t>
        </is>
      </c>
      <c r="G486" t="n">
        <v>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33145-2023</t>
        </is>
      </c>
      <c r="B487" s="1" t="n">
        <v>45112</v>
      </c>
      <c r="C487" s="1" t="n">
        <v>45170</v>
      </c>
      <c r="D487" t="inlineStr">
        <is>
          <t>VÄSTRA GÖTALANDS LÄN</t>
        </is>
      </c>
      <c r="E487" t="inlineStr">
        <is>
          <t>GRÄSTORP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30585-2023</t>
        </is>
      </c>
      <c r="B488" s="1" t="n">
        <v>45112</v>
      </c>
      <c r="C488" s="1" t="n">
        <v>45170</v>
      </c>
      <c r="D488" t="inlineStr">
        <is>
          <t>JÖNKÖPINGS LÄN</t>
        </is>
      </c>
      <c r="E488" t="inlineStr">
        <is>
          <t>JÖNKÖPING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30597-2023</t>
        </is>
      </c>
      <c r="B489" s="1" t="n">
        <v>45112</v>
      </c>
      <c r="C489" s="1" t="n">
        <v>45170</v>
      </c>
      <c r="D489" t="inlineStr">
        <is>
          <t>JÖNKÖPINGS LÄN</t>
        </is>
      </c>
      <c r="E489" t="inlineStr">
        <is>
          <t>EKSJÖ</t>
        </is>
      </c>
      <c r="G489" t="n">
        <v>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30606-2023</t>
        </is>
      </c>
      <c r="B490" s="1" t="n">
        <v>45112</v>
      </c>
      <c r="C490" s="1" t="n">
        <v>45170</v>
      </c>
      <c r="D490" t="inlineStr">
        <is>
          <t>ÖSTERGÖTLANDS LÄN</t>
        </is>
      </c>
      <c r="E490" t="inlineStr">
        <is>
          <t>MOTALA</t>
        </is>
      </c>
      <c r="G490" t="n">
        <v>1.9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30615-2023</t>
        </is>
      </c>
      <c r="B491" s="1" t="n">
        <v>45112</v>
      </c>
      <c r="C491" s="1" t="n">
        <v>45170</v>
      </c>
      <c r="D491" t="inlineStr">
        <is>
          <t>VÄSTERBOTTENS LÄN</t>
        </is>
      </c>
      <c r="E491" t="inlineStr">
        <is>
          <t>ÅSELE</t>
        </is>
      </c>
      <c r="F491" t="inlineStr">
        <is>
          <t>Sveaskog</t>
        </is>
      </c>
      <c r="G491" t="n">
        <v>10.1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30630-2023</t>
        </is>
      </c>
      <c r="B492" s="1" t="n">
        <v>45112</v>
      </c>
      <c r="C492" s="1" t="n">
        <v>45170</v>
      </c>
      <c r="D492" t="inlineStr">
        <is>
          <t>VÄSTMANLANDS LÄN</t>
        </is>
      </c>
      <c r="E492" t="inlineStr">
        <is>
          <t>FAGERSTA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30640-2023</t>
        </is>
      </c>
      <c r="B493" s="1" t="n">
        <v>45112</v>
      </c>
      <c r="C493" s="1" t="n">
        <v>45170</v>
      </c>
      <c r="D493" t="inlineStr">
        <is>
          <t>VÄSTRA GÖTALANDS LÄN</t>
        </is>
      </c>
      <c r="E493" t="inlineStr">
        <is>
          <t>BENGTSFORS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30652-2023</t>
        </is>
      </c>
      <c r="B494" s="1" t="n">
        <v>45112</v>
      </c>
      <c r="C494" s="1" t="n">
        <v>45170</v>
      </c>
      <c r="D494" t="inlineStr">
        <is>
          <t>VÄSTRA GÖTALANDS LÄN</t>
        </is>
      </c>
      <c r="E494" t="inlineStr">
        <is>
          <t>MARIESTAD</t>
        </is>
      </c>
      <c r="F494" t="inlineStr">
        <is>
          <t>Kommuner</t>
        </is>
      </c>
      <c r="G494" t="n">
        <v>2.6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30663-2023</t>
        </is>
      </c>
      <c r="B495" s="1" t="n">
        <v>45112</v>
      </c>
      <c r="C495" s="1" t="n">
        <v>45170</v>
      </c>
      <c r="D495" t="inlineStr">
        <is>
          <t>STOCKHOLMS LÄN</t>
        </is>
      </c>
      <c r="E495" t="inlineStr">
        <is>
          <t>NORRTÄLJE</t>
        </is>
      </c>
      <c r="G495" t="n">
        <v>5.6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30669-2023</t>
        </is>
      </c>
      <c r="B496" s="1" t="n">
        <v>45112</v>
      </c>
      <c r="C496" s="1" t="n">
        <v>45170</v>
      </c>
      <c r="D496" t="inlineStr">
        <is>
          <t>GÄVLEBORGS LÄN</t>
        </is>
      </c>
      <c r="E496" t="inlineStr">
        <is>
          <t>LJUSDAL</t>
        </is>
      </c>
      <c r="F496" t="inlineStr">
        <is>
          <t>Allmännings- och besparingsskogar</t>
        </is>
      </c>
      <c r="G496" t="n">
        <v>35.5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30674-2023</t>
        </is>
      </c>
      <c r="B497" s="1" t="n">
        <v>45112</v>
      </c>
      <c r="C497" s="1" t="n">
        <v>45170</v>
      </c>
      <c r="D497" t="inlineStr">
        <is>
          <t>VÄSTRA GÖTALANDS LÄN</t>
        </is>
      </c>
      <c r="E497" t="inlineStr">
        <is>
          <t>VÅRGÅRDA</t>
        </is>
      </c>
      <c r="G497" t="n">
        <v>2.4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30681-2023</t>
        </is>
      </c>
      <c r="B498" s="1" t="n">
        <v>45112</v>
      </c>
      <c r="C498" s="1" t="n">
        <v>45170</v>
      </c>
      <c r="D498" t="inlineStr">
        <is>
          <t>NORRBOTTENS LÄN</t>
        </is>
      </c>
      <c r="E498" t="inlineStr">
        <is>
          <t>KALIX</t>
        </is>
      </c>
      <c r="G498" t="n">
        <v>2.7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30689-2023</t>
        </is>
      </c>
      <c r="B499" s="1" t="n">
        <v>45112</v>
      </c>
      <c r="C499" s="1" t="n">
        <v>45170</v>
      </c>
      <c r="D499" t="inlineStr">
        <is>
          <t>VÄSTERNORRLANDS LÄN</t>
        </is>
      </c>
      <c r="E499" t="inlineStr">
        <is>
          <t>ÖRNSKÖLDSVIK</t>
        </is>
      </c>
      <c r="F499" t="inlineStr">
        <is>
          <t>Holmen skog AB</t>
        </is>
      </c>
      <c r="G499" t="n">
        <v>8.4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30712-2023</t>
        </is>
      </c>
      <c r="B500" s="1" t="n">
        <v>45112</v>
      </c>
      <c r="C500" s="1" t="n">
        <v>45170</v>
      </c>
      <c r="D500" t="inlineStr">
        <is>
          <t>VÄRMLANDS LÄN</t>
        </is>
      </c>
      <c r="E500" t="inlineStr">
        <is>
          <t>SUNNE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30718-2023</t>
        </is>
      </c>
      <c r="B501" s="1" t="n">
        <v>45112</v>
      </c>
      <c r="C501" s="1" t="n">
        <v>45170</v>
      </c>
      <c r="D501" t="inlineStr">
        <is>
          <t>GÄVLEBORGS LÄN</t>
        </is>
      </c>
      <c r="E501" t="inlineStr">
        <is>
          <t>SANDVIKEN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30724-2023</t>
        </is>
      </c>
      <c r="B502" s="1" t="n">
        <v>45112</v>
      </c>
      <c r="C502" s="1" t="n">
        <v>45170</v>
      </c>
      <c r="D502" t="inlineStr">
        <is>
          <t>VÄSTRA GÖTALANDS LÄN</t>
        </is>
      </c>
      <c r="E502" t="inlineStr">
        <is>
          <t>BOLLEBYGD</t>
        </is>
      </c>
      <c r="G502" t="n">
        <v>1.7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30731-2023</t>
        </is>
      </c>
      <c r="B503" s="1" t="n">
        <v>45112</v>
      </c>
      <c r="C503" s="1" t="n">
        <v>45170</v>
      </c>
      <c r="D503" t="inlineStr">
        <is>
          <t>STOCKHOLMS LÄN</t>
        </is>
      </c>
      <c r="E503" t="inlineStr">
        <is>
          <t>NORRTÄLJE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30741-2023</t>
        </is>
      </c>
      <c r="B504" s="1" t="n">
        <v>45112</v>
      </c>
      <c r="C504" s="1" t="n">
        <v>45170</v>
      </c>
      <c r="D504" t="inlineStr">
        <is>
          <t>VÄRMLANDS LÄN</t>
        </is>
      </c>
      <c r="E504" t="inlineStr">
        <is>
          <t>TORSBY</t>
        </is>
      </c>
      <c r="G504" t="n">
        <v>0.8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30754-2023</t>
        </is>
      </c>
      <c r="B505" s="1" t="n">
        <v>45112</v>
      </c>
      <c r="C505" s="1" t="n">
        <v>45170</v>
      </c>
      <c r="D505" t="inlineStr">
        <is>
          <t>VÄSTRA GÖTALANDS LÄN</t>
        </is>
      </c>
      <c r="E505" t="inlineStr">
        <is>
          <t>BOLLEBYGD</t>
        </is>
      </c>
      <c r="G505" t="n">
        <v>1.7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30761-2023</t>
        </is>
      </c>
      <c r="B506" s="1" t="n">
        <v>45112</v>
      </c>
      <c r="C506" s="1" t="n">
        <v>45170</v>
      </c>
      <c r="D506" t="inlineStr">
        <is>
          <t>DALARNAS LÄN</t>
        </is>
      </c>
      <c r="E506" t="inlineStr">
        <is>
          <t>VANSBRO</t>
        </is>
      </c>
      <c r="G506" t="n">
        <v>4.6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30769-2023</t>
        </is>
      </c>
      <c r="B507" s="1" t="n">
        <v>45112</v>
      </c>
      <c r="C507" s="1" t="n">
        <v>45170</v>
      </c>
      <c r="D507" t="inlineStr">
        <is>
          <t>VÄSTRA GÖTALANDS LÄN</t>
        </is>
      </c>
      <c r="E507" t="inlineStr">
        <is>
          <t>BOLLEBYGD</t>
        </is>
      </c>
      <c r="G507" t="n">
        <v>2.1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30776-2023</t>
        </is>
      </c>
      <c r="B508" s="1" t="n">
        <v>45112</v>
      </c>
      <c r="C508" s="1" t="n">
        <v>45170</v>
      </c>
      <c r="D508" t="inlineStr">
        <is>
          <t>DALARNAS LÄN</t>
        </is>
      </c>
      <c r="E508" t="inlineStr">
        <is>
          <t>RÄTTVIK</t>
        </is>
      </c>
      <c r="G508" t="n">
        <v>0.5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30780-2023</t>
        </is>
      </c>
      <c r="B509" s="1" t="n">
        <v>45112</v>
      </c>
      <c r="C509" s="1" t="n">
        <v>45170</v>
      </c>
      <c r="D509" t="inlineStr">
        <is>
          <t>STOCKHOLMS LÄN</t>
        </is>
      </c>
      <c r="E509" t="inlineStr">
        <is>
          <t>NORRTÄLJE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30784-2023</t>
        </is>
      </c>
      <c r="B510" s="1" t="n">
        <v>45112</v>
      </c>
      <c r="C510" s="1" t="n">
        <v>45170</v>
      </c>
      <c r="D510" t="inlineStr">
        <is>
          <t>ÖSTERGÖTLANDS LÄN</t>
        </is>
      </c>
      <c r="E510" t="inlineStr">
        <is>
          <t>NORRKÖPING</t>
        </is>
      </c>
      <c r="G510" t="n">
        <v>4.2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30790-2023</t>
        </is>
      </c>
      <c r="B511" s="1" t="n">
        <v>45112</v>
      </c>
      <c r="C511" s="1" t="n">
        <v>45170</v>
      </c>
      <c r="D511" t="inlineStr">
        <is>
          <t>JÖNKÖPINGS LÄN</t>
        </is>
      </c>
      <c r="E511" t="inlineStr">
        <is>
          <t>GISLAVED</t>
        </is>
      </c>
      <c r="G511" t="n">
        <v>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30812-2023</t>
        </is>
      </c>
      <c r="B512" s="1" t="n">
        <v>45112</v>
      </c>
      <c r="C512" s="1" t="n">
        <v>45170</v>
      </c>
      <c r="D512" t="inlineStr">
        <is>
          <t>UPPSALA LÄN</t>
        </is>
      </c>
      <c r="E512" t="inlineStr">
        <is>
          <t>ÖSTHAMMAR</t>
        </is>
      </c>
      <c r="F512" t="inlineStr">
        <is>
          <t>Bergvik skog öst AB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30817-2023</t>
        </is>
      </c>
      <c r="B513" s="1" t="n">
        <v>45112</v>
      </c>
      <c r="C513" s="1" t="n">
        <v>45170</v>
      </c>
      <c r="D513" t="inlineStr">
        <is>
          <t>VÄSTERNORRLANDS LÄN</t>
        </is>
      </c>
      <c r="E513" t="inlineStr">
        <is>
          <t>ÅNGE</t>
        </is>
      </c>
      <c r="G513" t="n">
        <v>8.5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30823-2023</t>
        </is>
      </c>
      <c r="B514" s="1" t="n">
        <v>45112</v>
      </c>
      <c r="C514" s="1" t="n">
        <v>45170</v>
      </c>
      <c r="D514" t="inlineStr">
        <is>
          <t>JÄMTLANDS LÄN</t>
        </is>
      </c>
      <c r="E514" t="inlineStr">
        <is>
          <t>RAGUNDA</t>
        </is>
      </c>
      <c r="F514" t="inlineStr">
        <is>
          <t>SCA</t>
        </is>
      </c>
      <c r="G514" t="n">
        <v>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30833-2023</t>
        </is>
      </c>
      <c r="B515" s="1" t="n">
        <v>45112</v>
      </c>
      <c r="C515" s="1" t="n">
        <v>45170</v>
      </c>
      <c r="D515" t="inlineStr">
        <is>
          <t>JÄMTLANDS LÄN</t>
        </is>
      </c>
      <c r="E515" t="inlineStr">
        <is>
          <t>BRÄCKE</t>
        </is>
      </c>
      <c r="F515" t="inlineStr">
        <is>
          <t>SCA</t>
        </is>
      </c>
      <c r="G515" t="n">
        <v>5.4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30844-2023</t>
        </is>
      </c>
      <c r="B516" s="1" t="n">
        <v>45112</v>
      </c>
      <c r="C516" s="1" t="n">
        <v>45170</v>
      </c>
      <c r="D516" t="inlineStr">
        <is>
          <t>VÄSTERNORRLANDS LÄN</t>
        </is>
      </c>
      <c r="E516" t="inlineStr">
        <is>
          <t>ÅNGE</t>
        </is>
      </c>
      <c r="F516" t="inlineStr">
        <is>
          <t>SCA</t>
        </is>
      </c>
      <c r="G516" t="n">
        <v>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30848-2023</t>
        </is>
      </c>
      <c r="B517" s="1" t="n">
        <v>45112</v>
      </c>
      <c r="C517" s="1" t="n">
        <v>45170</v>
      </c>
      <c r="D517" t="inlineStr">
        <is>
          <t>JÄMTLANDS LÄN</t>
        </is>
      </c>
      <c r="E517" t="inlineStr">
        <is>
          <t>STRÖMSUND</t>
        </is>
      </c>
      <c r="F517" t="inlineStr">
        <is>
          <t>SCA</t>
        </is>
      </c>
      <c r="G517" t="n">
        <v>12.3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30857-2023</t>
        </is>
      </c>
      <c r="B518" s="1" t="n">
        <v>45112</v>
      </c>
      <c r="C518" s="1" t="n">
        <v>45170</v>
      </c>
      <c r="D518" t="inlineStr">
        <is>
          <t>SKÅNE LÄN</t>
        </is>
      </c>
      <c r="E518" t="inlineStr">
        <is>
          <t>KRISTIANSTAD</t>
        </is>
      </c>
      <c r="F518" t="inlineStr">
        <is>
          <t>Sveaskog</t>
        </is>
      </c>
      <c r="G518" t="n">
        <v>0.7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32634-2023</t>
        </is>
      </c>
      <c r="B519" s="1" t="n">
        <v>45112</v>
      </c>
      <c r="C519" s="1" t="n">
        <v>45170</v>
      </c>
      <c r="D519" t="inlineStr">
        <is>
          <t>VÄSTERNORRLANDS LÄN</t>
        </is>
      </c>
      <c r="E519" t="inlineStr">
        <is>
          <t>ÖRNSKÖLDSVIK</t>
        </is>
      </c>
      <c r="G519" t="n">
        <v>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32682-2023</t>
        </is>
      </c>
      <c r="B520" s="1" t="n">
        <v>45112</v>
      </c>
      <c r="C520" s="1" t="n">
        <v>45170</v>
      </c>
      <c r="D520" t="inlineStr">
        <is>
          <t>DALARNAS LÄN</t>
        </is>
      </c>
      <c r="E520" t="inlineStr">
        <is>
          <t>AVESTA</t>
        </is>
      </c>
      <c r="G520" t="n">
        <v>2.3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32687-2023</t>
        </is>
      </c>
      <c r="B521" s="1" t="n">
        <v>45112</v>
      </c>
      <c r="C521" s="1" t="n">
        <v>45170</v>
      </c>
      <c r="D521" t="inlineStr">
        <is>
          <t>NORRBOTTENS LÄN</t>
        </is>
      </c>
      <c r="E521" t="inlineStr">
        <is>
          <t>PAJALA</t>
        </is>
      </c>
      <c r="G521" t="n">
        <v>5.7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32696-2023</t>
        </is>
      </c>
      <c r="B522" s="1" t="n">
        <v>45112</v>
      </c>
      <c r="C522" s="1" t="n">
        <v>45170</v>
      </c>
      <c r="D522" t="inlineStr">
        <is>
          <t>VÄRMLANDS LÄN</t>
        </is>
      </c>
      <c r="E522" t="inlineStr">
        <is>
          <t>HAGFORS</t>
        </is>
      </c>
      <c r="G522" t="n">
        <v>0.9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32821-2023</t>
        </is>
      </c>
      <c r="B523" s="1" t="n">
        <v>45112</v>
      </c>
      <c r="C523" s="1" t="n">
        <v>45170</v>
      </c>
      <c r="D523" t="inlineStr">
        <is>
          <t>VÄRMLANDS LÄN</t>
        </is>
      </c>
      <c r="E523" t="inlineStr">
        <is>
          <t>KRISTINEHAMN</t>
        </is>
      </c>
      <c r="F523" t="inlineStr">
        <is>
          <t>Kommuner</t>
        </is>
      </c>
      <c r="G523" t="n">
        <v>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32852-2023</t>
        </is>
      </c>
      <c r="B524" s="1" t="n">
        <v>45112</v>
      </c>
      <c r="C524" s="1" t="n">
        <v>45170</v>
      </c>
      <c r="D524" t="inlineStr">
        <is>
          <t>DALARNAS LÄN</t>
        </is>
      </c>
      <c r="E524" t="inlineStr">
        <is>
          <t>LUDVIKA</t>
        </is>
      </c>
      <c r="F524" t="inlineStr">
        <is>
          <t>Kommuner</t>
        </is>
      </c>
      <c r="G524" t="n">
        <v>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32862-2023</t>
        </is>
      </c>
      <c r="B525" s="1" t="n">
        <v>45112</v>
      </c>
      <c r="C525" s="1" t="n">
        <v>45170</v>
      </c>
      <c r="D525" t="inlineStr">
        <is>
          <t>DALARNAS LÄN</t>
        </is>
      </c>
      <c r="E525" t="inlineStr">
        <is>
          <t>RÄTTVIK</t>
        </is>
      </c>
      <c r="G525" t="n">
        <v>4.8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32875-2023</t>
        </is>
      </c>
      <c r="B526" s="1" t="n">
        <v>45112</v>
      </c>
      <c r="C526" s="1" t="n">
        <v>45170</v>
      </c>
      <c r="D526" t="inlineStr">
        <is>
          <t>VÄRMLANDS LÄN</t>
        </is>
      </c>
      <c r="E526" t="inlineStr">
        <is>
          <t>KARLSTAD</t>
        </is>
      </c>
      <c r="G526" t="n">
        <v>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32883-2023</t>
        </is>
      </c>
      <c r="B527" s="1" t="n">
        <v>45112</v>
      </c>
      <c r="C527" s="1" t="n">
        <v>45170</v>
      </c>
      <c r="D527" t="inlineStr">
        <is>
          <t>JÄMTLANDS LÄN</t>
        </is>
      </c>
      <c r="E527" t="inlineStr">
        <is>
          <t>STRÖMSUND</t>
        </is>
      </c>
      <c r="F527" t="inlineStr">
        <is>
          <t>Kommuner</t>
        </is>
      </c>
      <c r="G527" t="n">
        <v>1.4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32889-2023</t>
        </is>
      </c>
      <c r="B528" s="1" t="n">
        <v>45112</v>
      </c>
      <c r="C528" s="1" t="n">
        <v>45170</v>
      </c>
      <c r="D528" t="inlineStr">
        <is>
          <t>VÄSTRA GÖTALANDS LÄN</t>
        </is>
      </c>
      <c r="E528" t="inlineStr">
        <is>
          <t>ÅMÅL</t>
        </is>
      </c>
      <c r="G528" t="n">
        <v>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30862-2023</t>
        </is>
      </c>
      <c r="B529" s="1" t="n">
        <v>45113</v>
      </c>
      <c r="C529" s="1" t="n">
        <v>45170</v>
      </c>
      <c r="D529" t="inlineStr">
        <is>
          <t>HALLANDS LÄN</t>
        </is>
      </c>
      <c r="E529" t="inlineStr">
        <is>
          <t>FALKENBERG</t>
        </is>
      </c>
      <c r="G529" t="n">
        <v>1.5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30879-2023</t>
        </is>
      </c>
      <c r="B530" s="1" t="n">
        <v>45113</v>
      </c>
      <c r="C530" s="1" t="n">
        <v>45170</v>
      </c>
      <c r="D530" t="inlineStr">
        <is>
          <t>JÖNKÖPINGS LÄN</t>
        </is>
      </c>
      <c r="E530" t="inlineStr">
        <is>
          <t>JÖNKÖPING</t>
        </is>
      </c>
      <c r="G530" t="n">
        <v>10.7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30891-2023</t>
        </is>
      </c>
      <c r="B531" s="1" t="n">
        <v>45113</v>
      </c>
      <c r="C531" s="1" t="n">
        <v>45170</v>
      </c>
      <c r="D531" t="inlineStr">
        <is>
          <t>UPPSALA LÄN</t>
        </is>
      </c>
      <c r="E531" t="inlineStr">
        <is>
          <t>HEBY</t>
        </is>
      </c>
      <c r="F531" t="inlineStr">
        <is>
          <t>Övriga Aktiebolag</t>
        </is>
      </c>
      <c r="G531" t="n">
        <v>1.7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30905-2023</t>
        </is>
      </c>
      <c r="B532" s="1" t="n">
        <v>45113</v>
      </c>
      <c r="C532" s="1" t="n">
        <v>45170</v>
      </c>
      <c r="D532" t="inlineStr">
        <is>
          <t>ÖSTERGÖTLANDS LÄN</t>
        </is>
      </c>
      <c r="E532" t="inlineStr">
        <is>
          <t>LINKÖPING</t>
        </is>
      </c>
      <c r="G532" t="n">
        <v>2.5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30910-2023</t>
        </is>
      </c>
      <c r="B533" s="1" t="n">
        <v>45113</v>
      </c>
      <c r="C533" s="1" t="n">
        <v>45170</v>
      </c>
      <c r="D533" t="inlineStr">
        <is>
          <t>STOCKHOLMS LÄN</t>
        </is>
      </c>
      <c r="E533" t="inlineStr">
        <is>
          <t>NYNÄSHAMN</t>
        </is>
      </c>
      <c r="G533" t="n">
        <v>1.2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30917-2023</t>
        </is>
      </c>
      <c r="B534" s="1" t="n">
        <v>45113</v>
      </c>
      <c r="C534" s="1" t="n">
        <v>45170</v>
      </c>
      <c r="D534" t="inlineStr">
        <is>
          <t>STOCKHOLMS LÄN</t>
        </is>
      </c>
      <c r="E534" t="inlineStr">
        <is>
          <t>BOTKYRKA</t>
        </is>
      </c>
      <c r="F534" t="inlineStr">
        <is>
          <t>Övriga Aktiebolag</t>
        </is>
      </c>
      <c r="G534" t="n">
        <v>0.7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30924-2023</t>
        </is>
      </c>
      <c r="B535" s="1" t="n">
        <v>45113</v>
      </c>
      <c r="C535" s="1" t="n">
        <v>45170</v>
      </c>
      <c r="D535" t="inlineStr">
        <is>
          <t>STOCKHOLMS LÄN</t>
        </is>
      </c>
      <c r="E535" t="inlineStr">
        <is>
          <t>NORRTÄLJE</t>
        </is>
      </c>
      <c r="F535" t="inlineStr">
        <is>
          <t>Sveaskog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30929-2023</t>
        </is>
      </c>
      <c r="B536" s="1" t="n">
        <v>45113</v>
      </c>
      <c r="C536" s="1" t="n">
        <v>45170</v>
      </c>
      <c r="D536" t="inlineStr">
        <is>
          <t>VÄSTERNORRLANDS LÄN</t>
        </is>
      </c>
      <c r="E536" t="inlineStr">
        <is>
          <t>HÄRNÖSAND</t>
        </is>
      </c>
      <c r="G536" t="n">
        <v>4.6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30941-2023</t>
        </is>
      </c>
      <c r="B537" s="1" t="n">
        <v>45113</v>
      </c>
      <c r="C537" s="1" t="n">
        <v>45170</v>
      </c>
      <c r="D537" t="inlineStr">
        <is>
          <t>HALLANDS LÄN</t>
        </is>
      </c>
      <c r="E537" t="inlineStr">
        <is>
          <t>VARBERG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30951-2023</t>
        </is>
      </c>
      <c r="B538" s="1" t="n">
        <v>45113</v>
      </c>
      <c r="C538" s="1" t="n">
        <v>45170</v>
      </c>
      <c r="D538" t="inlineStr">
        <is>
          <t>SKÅNE LÄN</t>
        </is>
      </c>
      <c r="E538" t="inlineStr">
        <is>
          <t>HÖÖR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30973-2023</t>
        </is>
      </c>
      <c r="B539" s="1" t="n">
        <v>45113</v>
      </c>
      <c r="C539" s="1" t="n">
        <v>45170</v>
      </c>
      <c r="D539" t="inlineStr">
        <is>
          <t>GÄVLEBORGS LÄN</t>
        </is>
      </c>
      <c r="E539" t="inlineStr">
        <is>
          <t>LJUSDAL</t>
        </is>
      </c>
      <c r="G539" t="n">
        <v>2.1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30984-2023</t>
        </is>
      </c>
      <c r="B540" s="1" t="n">
        <v>45113</v>
      </c>
      <c r="C540" s="1" t="n">
        <v>45170</v>
      </c>
      <c r="D540" t="inlineStr">
        <is>
          <t>JÄMTLANDS LÄN</t>
        </is>
      </c>
      <c r="E540" t="inlineStr">
        <is>
          <t>HÄRJEDALEN</t>
        </is>
      </c>
      <c r="F540" t="inlineStr">
        <is>
          <t>Bergvik skog väst AB</t>
        </is>
      </c>
      <c r="G540" t="n">
        <v>1.2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30990-2023</t>
        </is>
      </c>
      <c r="B541" s="1" t="n">
        <v>45113</v>
      </c>
      <c r="C541" s="1" t="n">
        <v>45170</v>
      </c>
      <c r="D541" t="inlineStr">
        <is>
          <t>VÄSTRA GÖTALANDS LÄN</t>
        </is>
      </c>
      <c r="E541" t="inlineStr">
        <is>
          <t>ÅMÅL</t>
        </is>
      </c>
      <c r="G541" t="n">
        <v>4.4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31001-2023</t>
        </is>
      </c>
      <c r="B542" s="1" t="n">
        <v>45113</v>
      </c>
      <c r="C542" s="1" t="n">
        <v>45170</v>
      </c>
      <c r="D542" t="inlineStr">
        <is>
          <t>DALARNAS LÄN</t>
        </is>
      </c>
      <c r="E542" t="inlineStr">
        <is>
          <t>GAGNEF</t>
        </is>
      </c>
      <c r="G542" t="n">
        <v>7.8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31015-2023</t>
        </is>
      </c>
      <c r="B543" s="1" t="n">
        <v>45113</v>
      </c>
      <c r="C543" s="1" t="n">
        <v>45170</v>
      </c>
      <c r="D543" t="inlineStr">
        <is>
          <t>KALMAR LÄN</t>
        </is>
      </c>
      <c r="E543" t="inlineStr">
        <is>
          <t>MÖNSTERÅS</t>
        </is>
      </c>
      <c r="G543" t="n">
        <v>11.4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31024-2023</t>
        </is>
      </c>
      <c r="B544" s="1" t="n">
        <v>45113</v>
      </c>
      <c r="C544" s="1" t="n">
        <v>45170</v>
      </c>
      <c r="D544" t="inlineStr">
        <is>
          <t>ÖREBRO LÄN</t>
        </is>
      </c>
      <c r="E544" t="inlineStr">
        <is>
          <t>LINDESBERG</t>
        </is>
      </c>
      <c r="G544" t="n">
        <v>5.1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31032-2023</t>
        </is>
      </c>
      <c r="B545" s="1" t="n">
        <v>45113</v>
      </c>
      <c r="C545" s="1" t="n">
        <v>45170</v>
      </c>
      <c r="D545" t="inlineStr">
        <is>
          <t>KALMAR LÄN</t>
        </is>
      </c>
      <c r="E545" t="inlineStr">
        <is>
          <t>TORSÅS</t>
        </is>
      </c>
      <c r="G545" t="n">
        <v>0.9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31044-2023</t>
        </is>
      </c>
      <c r="B546" s="1" t="n">
        <v>45113</v>
      </c>
      <c r="C546" s="1" t="n">
        <v>45170</v>
      </c>
      <c r="D546" t="inlineStr">
        <is>
          <t>DALARNAS LÄN</t>
        </is>
      </c>
      <c r="E546" t="inlineStr">
        <is>
          <t>ORSA</t>
        </is>
      </c>
      <c r="G546" t="n">
        <v>4.6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31055-2023</t>
        </is>
      </c>
      <c r="B547" s="1" t="n">
        <v>45113</v>
      </c>
      <c r="C547" s="1" t="n">
        <v>45170</v>
      </c>
      <c r="D547" t="inlineStr">
        <is>
          <t>NORRBOTTENS LÄN</t>
        </is>
      </c>
      <c r="E547" t="inlineStr">
        <is>
          <t>PAJALA</t>
        </is>
      </c>
      <c r="F547" t="inlineStr">
        <is>
          <t>Sveaskog</t>
        </is>
      </c>
      <c r="G547" t="n">
        <v>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31064-2023</t>
        </is>
      </c>
      <c r="B548" s="1" t="n">
        <v>45113</v>
      </c>
      <c r="C548" s="1" t="n">
        <v>45170</v>
      </c>
      <c r="D548" t="inlineStr">
        <is>
          <t>JÖNKÖPINGS LÄN</t>
        </is>
      </c>
      <c r="E548" t="inlineStr">
        <is>
          <t>GISLAVED</t>
        </is>
      </c>
      <c r="G548" t="n">
        <v>3.5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31082-2023</t>
        </is>
      </c>
      <c r="B549" s="1" t="n">
        <v>45113</v>
      </c>
      <c r="C549" s="1" t="n">
        <v>45170</v>
      </c>
      <c r="D549" t="inlineStr">
        <is>
          <t>JÖNKÖPINGS LÄN</t>
        </is>
      </c>
      <c r="E549" t="inlineStr">
        <is>
          <t>VETLANDA</t>
        </is>
      </c>
      <c r="G549" t="n">
        <v>1.4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31099-2023</t>
        </is>
      </c>
      <c r="B550" s="1" t="n">
        <v>45113</v>
      </c>
      <c r="C550" s="1" t="n">
        <v>45170</v>
      </c>
      <c r="D550" t="inlineStr">
        <is>
          <t>JÖNKÖPINGS LÄN</t>
        </is>
      </c>
      <c r="E550" t="inlineStr">
        <is>
          <t>VETLANDA</t>
        </is>
      </c>
      <c r="G550" t="n">
        <v>6.7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31105-2023</t>
        </is>
      </c>
      <c r="B551" s="1" t="n">
        <v>45113</v>
      </c>
      <c r="C551" s="1" t="n">
        <v>45170</v>
      </c>
      <c r="D551" t="inlineStr">
        <is>
          <t>ÖREBRO LÄN</t>
        </is>
      </c>
      <c r="E551" t="inlineStr">
        <is>
          <t>LEKEBERG</t>
        </is>
      </c>
      <c r="G551" t="n">
        <v>1.8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31114-2023</t>
        </is>
      </c>
      <c r="B552" s="1" t="n">
        <v>45113</v>
      </c>
      <c r="C552" s="1" t="n">
        <v>45170</v>
      </c>
      <c r="D552" t="inlineStr">
        <is>
          <t>HALLANDS LÄN</t>
        </is>
      </c>
      <c r="E552" t="inlineStr">
        <is>
          <t>VARBERG</t>
        </is>
      </c>
      <c r="G552" t="n">
        <v>1.4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31126-2023</t>
        </is>
      </c>
      <c r="B553" s="1" t="n">
        <v>45113</v>
      </c>
      <c r="C553" s="1" t="n">
        <v>45170</v>
      </c>
      <c r="D553" t="inlineStr">
        <is>
          <t>KRONOBERGS LÄN</t>
        </is>
      </c>
      <c r="E553" t="inlineStr">
        <is>
          <t>VÄXJÖ</t>
        </is>
      </c>
      <c r="G553" t="n">
        <v>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31146-2023</t>
        </is>
      </c>
      <c r="B554" s="1" t="n">
        <v>45113</v>
      </c>
      <c r="C554" s="1" t="n">
        <v>45170</v>
      </c>
      <c r="D554" t="inlineStr">
        <is>
          <t>KALMAR LÄN</t>
        </is>
      </c>
      <c r="E554" t="inlineStr">
        <is>
          <t>OSKARSHAMN</t>
        </is>
      </c>
      <c r="G554" t="n">
        <v>0.4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31177-2023</t>
        </is>
      </c>
      <c r="B555" s="1" t="n">
        <v>45113</v>
      </c>
      <c r="C555" s="1" t="n">
        <v>45170</v>
      </c>
      <c r="D555" t="inlineStr">
        <is>
          <t>VÄSTERNORRLANDS LÄN</t>
        </is>
      </c>
      <c r="E555" t="inlineStr">
        <is>
          <t>SOLLEFTEÅ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31194-2023</t>
        </is>
      </c>
      <c r="B556" s="1" t="n">
        <v>45113</v>
      </c>
      <c r="C556" s="1" t="n">
        <v>45170</v>
      </c>
      <c r="D556" t="inlineStr">
        <is>
          <t>VÄSTERBOTTENS LÄN</t>
        </is>
      </c>
      <c r="E556" t="inlineStr">
        <is>
          <t>ÅSELE</t>
        </is>
      </c>
      <c r="F556" t="inlineStr">
        <is>
          <t>SCA</t>
        </is>
      </c>
      <c r="G556" t="n">
        <v>9.800000000000001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31199-2023</t>
        </is>
      </c>
      <c r="B557" s="1" t="n">
        <v>45113</v>
      </c>
      <c r="C557" s="1" t="n">
        <v>45170</v>
      </c>
      <c r="D557" t="inlineStr">
        <is>
          <t>VÄSTERBOTTENS LÄN</t>
        </is>
      </c>
      <c r="E557" t="inlineStr">
        <is>
          <t>VILHELMINA</t>
        </is>
      </c>
      <c r="F557" t="inlineStr">
        <is>
          <t>SCA</t>
        </is>
      </c>
      <c r="G557" t="n">
        <v>9.800000000000001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31205-2023</t>
        </is>
      </c>
      <c r="B558" s="1" t="n">
        <v>45113</v>
      </c>
      <c r="C558" s="1" t="n">
        <v>45170</v>
      </c>
      <c r="D558" t="inlineStr">
        <is>
          <t>VÄSTERBOTTENS LÄN</t>
        </is>
      </c>
      <c r="E558" t="inlineStr">
        <is>
          <t>BJURHOLM</t>
        </is>
      </c>
      <c r="F558" t="inlineStr">
        <is>
          <t>SCA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32933-2023</t>
        </is>
      </c>
      <c r="B559" s="1" t="n">
        <v>45113</v>
      </c>
      <c r="C559" s="1" t="n">
        <v>45170</v>
      </c>
      <c r="D559" t="inlineStr">
        <is>
          <t>KALMAR LÄN</t>
        </is>
      </c>
      <c r="E559" t="inlineStr">
        <is>
          <t>HULTSFRED</t>
        </is>
      </c>
      <c r="G559" t="n">
        <v>2.7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32949-2023</t>
        </is>
      </c>
      <c r="B560" s="1" t="n">
        <v>45113</v>
      </c>
      <c r="C560" s="1" t="n">
        <v>45170</v>
      </c>
      <c r="D560" t="inlineStr">
        <is>
          <t>VÄRMLANDS LÄN</t>
        </is>
      </c>
      <c r="E560" t="inlineStr">
        <is>
          <t>ÅRJÄNG</t>
        </is>
      </c>
      <c r="G560" t="n">
        <v>0.9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32970-2023</t>
        </is>
      </c>
      <c r="B561" s="1" t="n">
        <v>45113</v>
      </c>
      <c r="C561" s="1" t="n">
        <v>45170</v>
      </c>
      <c r="D561" t="inlineStr">
        <is>
          <t>VÄSTERNORRLANDS LÄN</t>
        </is>
      </c>
      <c r="E561" t="inlineStr">
        <is>
          <t>SUNDSVALL</t>
        </is>
      </c>
      <c r="G561" t="n">
        <v>1.2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32977-2023</t>
        </is>
      </c>
      <c r="B562" s="1" t="n">
        <v>45113</v>
      </c>
      <c r="C562" s="1" t="n">
        <v>45170</v>
      </c>
      <c r="D562" t="inlineStr">
        <is>
          <t>KRONOBERGS LÄN</t>
        </is>
      </c>
      <c r="E562" t="inlineStr">
        <is>
          <t>ALVESTA</t>
        </is>
      </c>
      <c r="G562" t="n">
        <v>3.6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32987-2023</t>
        </is>
      </c>
      <c r="B563" s="1" t="n">
        <v>45113</v>
      </c>
      <c r="C563" s="1" t="n">
        <v>45170</v>
      </c>
      <c r="D563" t="inlineStr">
        <is>
          <t>NORRBOTTENS LÄN</t>
        </is>
      </c>
      <c r="E563" t="inlineStr">
        <is>
          <t>JOKKMOKK</t>
        </is>
      </c>
      <c r="F563" t="inlineStr">
        <is>
          <t>Övriga statliga verk och myndigheter</t>
        </is>
      </c>
      <c r="G563" t="n">
        <v>15.1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32992-2023</t>
        </is>
      </c>
      <c r="B564" s="1" t="n">
        <v>45113</v>
      </c>
      <c r="C564" s="1" t="n">
        <v>45170</v>
      </c>
      <c r="D564" t="inlineStr">
        <is>
          <t>VÄSTERBOTTENS LÄN</t>
        </is>
      </c>
      <c r="E564" t="inlineStr">
        <is>
          <t>VINDELN</t>
        </is>
      </c>
      <c r="G564" t="n">
        <v>13.4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32996-2023</t>
        </is>
      </c>
      <c r="B565" s="1" t="n">
        <v>45113</v>
      </c>
      <c r="C565" s="1" t="n">
        <v>45170</v>
      </c>
      <c r="D565" t="inlineStr">
        <is>
          <t>VÄSTERBOTTENS LÄN</t>
        </is>
      </c>
      <c r="E565" t="inlineStr">
        <is>
          <t>ÅSELE</t>
        </is>
      </c>
      <c r="G565" t="n">
        <v>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33008-2023</t>
        </is>
      </c>
      <c r="B566" s="1" t="n">
        <v>45113</v>
      </c>
      <c r="C566" s="1" t="n">
        <v>45170</v>
      </c>
      <c r="D566" t="inlineStr">
        <is>
          <t>VÄSTERBOTTENS LÄN</t>
        </is>
      </c>
      <c r="E566" t="inlineStr">
        <is>
          <t>ÅSELE</t>
        </is>
      </c>
      <c r="G566" t="n">
        <v>6.4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33014-2023</t>
        </is>
      </c>
      <c r="B567" s="1" t="n">
        <v>45113</v>
      </c>
      <c r="C567" s="1" t="n">
        <v>45170</v>
      </c>
      <c r="D567" t="inlineStr">
        <is>
          <t>NORRBOTTENS LÄN</t>
        </is>
      </c>
      <c r="E567" t="inlineStr">
        <is>
          <t>JOKKMOKK</t>
        </is>
      </c>
      <c r="F567" t="inlineStr">
        <is>
          <t>Övriga statliga verk och myndigheter</t>
        </is>
      </c>
      <c r="G567" t="n">
        <v>7.2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33066-2023</t>
        </is>
      </c>
      <c r="B568" s="1" t="n">
        <v>45113</v>
      </c>
      <c r="C568" s="1" t="n">
        <v>45170</v>
      </c>
      <c r="D568" t="inlineStr">
        <is>
          <t>STOCKHOLMS LÄN</t>
        </is>
      </c>
      <c r="E568" t="inlineStr">
        <is>
          <t>UPPLANDS VÄSBY</t>
        </is>
      </c>
      <c r="G568" t="n">
        <v>2.6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30870-2023</t>
        </is>
      </c>
      <c r="B569" s="1" t="n">
        <v>45113</v>
      </c>
      <c r="C569" s="1" t="n">
        <v>45170</v>
      </c>
      <c r="D569" t="inlineStr">
        <is>
          <t>NORRBOTTENS LÄN</t>
        </is>
      </c>
      <c r="E569" t="inlineStr">
        <is>
          <t>ARJEPLOG</t>
        </is>
      </c>
      <c r="F569" t="inlineStr">
        <is>
          <t>Allmännings- och besparingsskogar</t>
        </is>
      </c>
      <c r="G569" t="n">
        <v>25.5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30887-2023</t>
        </is>
      </c>
      <c r="B570" s="1" t="n">
        <v>45113</v>
      </c>
      <c r="C570" s="1" t="n">
        <v>45170</v>
      </c>
      <c r="D570" t="inlineStr">
        <is>
          <t>KALMAR LÄN</t>
        </is>
      </c>
      <c r="E570" t="inlineStr">
        <is>
          <t>MÖNSTERÅS</t>
        </is>
      </c>
      <c r="G570" t="n">
        <v>6.3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30902-2023</t>
        </is>
      </c>
      <c r="B571" s="1" t="n">
        <v>45113</v>
      </c>
      <c r="C571" s="1" t="n">
        <v>45170</v>
      </c>
      <c r="D571" t="inlineStr">
        <is>
          <t>DALARNAS LÄN</t>
        </is>
      </c>
      <c r="E571" t="inlineStr">
        <is>
          <t>ÄLVDALEN</t>
        </is>
      </c>
      <c r="F571" t="inlineStr">
        <is>
          <t>Allmännings- och besparingsskogar</t>
        </is>
      </c>
      <c r="G571" t="n">
        <v>1.9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30908-2023</t>
        </is>
      </c>
      <c r="B572" s="1" t="n">
        <v>45113</v>
      </c>
      <c r="C572" s="1" t="n">
        <v>45170</v>
      </c>
      <c r="D572" t="inlineStr">
        <is>
          <t>SÖDERMANLANDS LÄN</t>
        </is>
      </c>
      <c r="E572" t="inlineStr">
        <is>
          <t>STRÄNGNÄS</t>
        </is>
      </c>
      <c r="G572" t="n">
        <v>13.9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30914-2023</t>
        </is>
      </c>
      <c r="B573" s="1" t="n">
        <v>45113</v>
      </c>
      <c r="C573" s="1" t="n">
        <v>45170</v>
      </c>
      <c r="D573" t="inlineStr">
        <is>
          <t>VÄRMLANDS LÄN</t>
        </is>
      </c>
      <c r="E573" t="inlineStr">
        <is>
          <t>GRUMS</t>
        </is>
      </c>
      <c r="G573" t="n">
        <v>2.1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30923-2023</t>
        </is>
      </c>
      <c r="B574" s="1" t="n">
        <v>45113</v>
      </c>
      <c r="C574" s="1" t="n">
        <v>45170</v>
      </c>
      <c r="D574" t="inlineStr">
        <is>
          <t>STOCKHOLMS LÄN</t>
        </is>
      </c>
      <c r="E574" t="inlineStr">
        <is>
          <t>NORRTÄLJE</t>
        </is>
      </c>
      <c r="F574" t="inlineStr">
        <is>
          <t>Sveaskog</t>
        </is>
      </c>
      <c r="G574" t="n">
        <v>4.3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30927-2023</t>
        </is>
      </c>
      <c r="B575" s="1" t="n">
        <v>45113</v>
      </c>
      <c r="C575" s="1" t="n">
        <v>45170</v>
      </c>
      <c r="D575" t="inlineStr">
        <is>
          <t>SKÅNE LÄN</t>
        </is>
      </c>
      <c r="E575" t="inlineStr">
        <is>
          <t>HÖÖR</t>
        </is>
      </c>
      <c r="G575" t="n">
        <v>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30938-2023</t>
        </is>
      </c>
      <c r="B576" s="1" t="n">
        <v>45113</v>
      </c>
      <c r="C576" s="1" t="n">
        <v>45170</v>
      </c>
      <c r="D576" t="inlineStr">
        <is>
          <t>DALARNAS LÄN</t>
        </is>
      </c>
      <c r="E576" t="inlineStr">
        <is>
          <t>SMEDJEBACKEN</t>
        </is>
      </c>
      <c r="G576" t="n">
        <v>5.8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30948-2023</t>
        </is>
      </c>
      <c r="B577" s="1" t="n">
        <v>45113</v>
      </c>
      <c r="C577" s="1" t="n">
        <v>45170</v>
      </c>
      <c r="D577" t="inlineStr">
        <is>
          <t>VÄSTERNORRLANDS LÄN</t>
        </is>
      </c>
      <c r="E577" t="inlineStr">
        <is>
          <t>ÖRNSKÖLDSVIK</t>
        </is>
      </c>
      <c r="F577" t="inlineStr">
        <is>
          <t>Holmen skog AB</t>
        </is>
      </c>
      <c r="G577" t="n">
        <v>1.1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30957-2023</t>
        </is>
      </c>
      <c r="B578" s="1" t="n">
        <v>45113</v>
      </c>
      <c r="C578" s="1" t="n">
        <v>45170</v>
      </c>
      <c r="D578" t="inlineStr">
        <is>
          <t>DALARNAS LÄN</t>
        </is>
      </c>
      <c r="E578" t="inlineStr">
        <is>
          <t>GAGNEF</t>
        </is>
      </c>
      <c r="F578" t="inlineStr">
        <is>
          <t>Bergvik skog väst AB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30983-2023</t>
        </is>
      </c>
      <c r="B579" s="1" t="n">
        <v>45113</v>
      </c>
      <c r="C579" s="1" t="n">
        <v>45170</v>
      </c>
      <c r="D579" t="inlineStr">
        <is>
          <t>VÄSTRA GÖTALANDS LÄN</t>
        </is>
      </c>
      <c r="E579" t="inlineStr">
        <is>
          <t>MARK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30987-2023</t>
        </is>
      </c>
      <c r="B580" s="1" t="n">
        <v>45113</v>
      </c>
      <c r="C580" s="1" t="n">
        <v>45170</v>
      </c>
      <c r="D580" t="inlineStr">
        <is>
          <t>DALARNAS LÄN</t>
        </is>
      </c>
      <c r="E580" t="inlineStr">
        <is>
          <t>ÄLVDALEN</t>
        </is>
      </c>
      <c r="F580" t="inlineStr">
        <is>
          <t>Allmännings- och besparingsskogar</t>
        </is>
      </c>
      <c r="G580" t="n">
        <v>3.8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31000-2023</t>
        </is>
      </c>
      <c r="B581" s="1" t="n">
        <v>45113</v>
      </c>
      <c r="C581" s="1" t="n">
        <v>45170</v>
      </c>
      <c r="D581" t="inlineStr">
        <is>
          <t>HALLANDS LÄN</t>
        </is>
      </c>
      <c r="E581" t="inlineStr">
        <is>
          <t>KUNGSBACKA</t>
        </is>
      </c>
      <c r="G581" t="n">
        <v>1.2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31014-2023</t>
        </is>
      </c>
      <c r="B582" s="1" t="n">
        <v>45113</v>
      </c>
      <c r="C582" s="1" t="n">
        <v>45170</v>
      </c>
      <c r="D582" t="inlineStr">
        <is>
          <t>GÄVLEBORGS LÄN</t>
        </is>
      </c>
      <c r="E582" t="inlineStr">
        <is>
          <t>BOLLNÄS</t>
        </is>
      </c>
      <c r="F582" t="inlineStr">
        <is>
          <t>Bergvik skog väst AB</t>
        </is>
      </c>
      <c r="G582" t="n">
        <v>4.7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31018-2023</t>
        </is>
      </c>
      <c r="B583" s="1" t="n">
        <v>45113</v>
      </c>
      <c r="C583" s="1" t="n">
        <v>45170</v>
      </c>
      <c r="D583" t="inlineStr">
        <is>
          <t>UPPSALA LÄN</t>
        </is>
      </c>
      <c r="E583" t="inlineStr">
        <is>
          <t>HEBY</t>
        </is>
      </c>
      <c r="G583" t="n">
        <v>11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31031-2023</t>
        </is>
      </c>
      <c r="B584" s="1" t="n">
        <v>45113</v>
      </c>
      <c r="C584" s="1" t="n">
        <v>45170</v>
      </c>
      <c r="D584" t="inlineStr">
        <is>
          <t>DALARNAS LÄN</t>
        </is>
      </c>
      <c r="E584" t="inlineStr">
        <is>
          <t>ORSA</t>
        </is>
      </c>
      <c r="F584" t="inlineStr">
        <is>
          <t>Bergvik skog öst AB</t>
        </is>
      </c>
      <c r="G584" t="n">
        <v>0.4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31043-2023</t>
        </is>
      </c>
      <c r="B585" s="1" t="n">
        <v>45113</v>
      </c>
      <c r="C585" s="1" t="n">
        <v>45170</v>
      </c>
      <c r="D585" t="inlineStr">
        <is>
          <t>KALMAR LÄN</t>
        </is>
      </c>
      <c r="E585" t="inlineStr">
        <is>
          <t>KALMAR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31053-2023</t>
        </is>
      </c>
      <c r="B586" s="1" t="n">
        <v>45113</v>
      </c>
      <c r="C586" s="1" t="n">
        <v>45170</v>
      </c>
      <c r="D586" t="inlineStr">
        <is>
          <t>VÄRMLANDS LÄN</t>
        </is>
      </c>
      <c r="E586" t="inlineStr">
        <is>
          <t>ARVIKA</t>
        </is>
      </c>
      <c r="G586" t="n">
        <v>2.7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31063-2023</t>
        </is>
      </c>
      <c r="B587" s="1" t="n">
        <v>45113</v>
      </c>
      <c r="C587" s="1" t="n">
        <v>45170</v>
      </c>
      <c r="D587" t="inlineStr">
        <is>
          <t>JÖNKÖPINGS LÄN</t>
        </is>
      </c>
      <c r="E587" t="inlineStr">
        <is>
          <t>GISLAVED</t>
        </is>
      </c>
      <c r="G587" t="n">
        <v>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31075-2023</t>
        </is>
      </c>
      <c r="B588" s="1" t="n">
        <v>45113</v>
      </c>
      <c r="C588" s="1" t="n">
        <v>45170</v>
      </c>
      <c r="D588" t="inlineStr">
        <is>
          <t>KALMAR LÄN</t>
        </is>
      </c>
      <c r="E588" t="inlineStr">
        <is>
          <t>EMMABODA</t>
        </is>
      </c>
      <c r="G588" t="n">
        <v>2.4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31092-2023</t>
        </is>
      </c>
      <c r="B589" s="1" t="n">
        <v>45113</v>
      </c>
      <c r="C589" s="1" t="n">
        <v>45170</v>
      </c>
      <c r="D589" t="inlineStr">
        <is>
          <t>SKÅNE LÄN</t>
        </is>
      </c>
      <c r="E589" t="inlineStr">
        <is>
          <t>HÖÖR</t>
        </is>
      </c>
      <c r="G589" t="n">
        <v>7.8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31104-2023</t>
        </is>
      </c>
      <c r="B590" s="1" t="n">
        <v>45113</v>
      </c>
      <c r="C590" s="1" t="n">
        <v>45170</v>
      </c>
      <c r="D590" t="inlineStr">
        <is>
          <t>JÖNKÖPINGS LÄN</t>
        </is>
      </c>
      <c r="E590" t="inlineStr">
        <is>
          <t>GNOSJÖ</t>
        </is>
      </c>
      <c r="G590" t="n">
        <v>4.9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31113-2023</t>
        </is>
      </c>
      <c r="B591" s="1" t="n">
        <v>45113</v>
      </c>
      <c r="C591" s="1" t="n">
        <v>45170</v>
      </c>
      <c r="D591" t="inlineStr">
        <is>
          <t>ÖREBRO LÄN</t>
        </is>
      </c>
      <c r="E591" t="inlineStr">
        <is>
          <t>LEKEBERG</t>
        </is>
      </c>
      <c r="G591" t="n">
        <v>1.8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31122-2023</t>
        </is>
      </c>
      <c r="B592" s="1" t="n">
        <v>45113</v>
      </c>
      <c r="C592" s="1" t="n">
        <v>45170</v>
      </c>
      <c r="D592" t="inlineStr">
        <is>
          <t>VÄSTRA GÖTALANDS LÄN</t>
        </is>
      </c>
      <c r="E592" t="inlineStr">
        <is>
          <t>MELLERUD</t>
        </is>
      </c>
      <c r="G592" t="n">
        <v>0.8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31142-2023</t>
        </is>
      </c>
      <c r="B593" s="1" t="n">
        <v>45113</v>
      </c>
      <c r="C593" s="1" t="n">
        <v>45170</v>
      </c>
      <c r="D593" t="inlineStr">
        <is>
          <t>STOCKHOLMS LÄN</t>
        </is>
      </c>
      <c r="E593" t="inlineStr">
        <is>
          <t>NYNÄSHAMN</t>
        </is>
      </c>
      <c r="G593" t="n">
        <v>5.7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31173-2023</t>
        </is>
      </c>
      <c r="B594" s="1" t="n">
        <v>45113</v>
      </c>
      <c r="C594" s="1" t="n">
        <v>45170</v>
      </c>
      <c r="D594" t="inlineStr">
        <is>
          <t>VÄSTRA GÖTALANDS LÄN</t>
        </is>
      </c>
      <c r="E594" t="inlineStr">
        <is>
          <t>MARK</t>
        </is>
      </c>
      <c r="G594" t="n">
        <v>5.4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31192-2023</t>
        </is>
      </c>
      <c r="B595" s="1" t="n">
        <v>45113</v>
      </c>
      <c r="C595" s="1" t="n">
        <v>45170</v>
      </c>
      <c r="D595" t="inlineStr">
        <is>
          <t>VÄSTERNORRLANDS LÄN</t>
        </is>
      </c>
      <c r="E595" t="inlineStr">
        <is>
          <t>ÖRNSKÖLDSVIK</t>
        </is>
      </c>
      <c r="F595" t="inlineStr">
        <is>
          <t>SCA</t>
        </is>
      </c>
      <c r="G595" t="n">
        <v>5.3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31198-2023</t>
        </is>
      </c>
      <c r="B596" s="1" t="n">
        <v>45113</v>
      </c>
      <c r="C596" s="1" t="n">
        <v>45170</v>
      </c>
      <c r="D596" t="inlineStr">
        <is>
          <t>VÄSTERBOTTENS LÄN</t>
        </is>
      </c>
      <c r="E596" t="inlineStr">
        <is>
          <t>VILHELMINA</t>
        </is>
      </c>
      <c r="F596" t="inlineStr">
        <is>
          <t>SCA</t>
        </is>
      </c>
      <c r="G596" t="n">
        <v>4.2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31203-2023</t>
        </is>
      </c>
      <c r="B597" s="1" t="n">
        <v>45113</v>
      </c>
      <c r="C597" s="1" t="n">
        <v>45170</v>
      </c>
      <c r="D597" t="inlineStr">
        <is>
          <t>SKÅNE LÄN</t>
        </is>
      </c>
      <c r="E597" t="inlineStr">
        <is>
          <t>YSTAD</t>
        </is>
      </c>
      <c r="G597" t="n">
        <v>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32932-2023</t>
        </is>
      </c>
      <c r="B598" s="1" t="n">
        <v>45113</v>
      </c>
      <c r="C598" s="1" t="n">
        <v>45170</v>
      </c>
      <c r="D598" t="inlineStr">
        <is>
          <t>KALMAR LÄN</t>
        </is>
      </c>
      <c r="E598" t="inlineStr">
        <is>
          <t>HULTSFRED</t>
        </is>
      </c>
      <c r="G598" t="n">
        <v>3.9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32946-2023</t>
        </is>
      </c>
      <c r="B599" s="1" t="n">
        <v>45113</v>
      </c>
      <c r="C599" s="1" t="n">
        <v>45170</v>
      </c>
      <c r="D599" t="inlineStr">
        <is>
          <t>SKÅNE LÄN</t>
        </is>
      </c>
      <c r="E599" t="inlineStr">
        <is>
          <t>ÖRKELLJUNGA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32969-2023</t>
        </is>
      </c>
      <c r="B600" s="1" t="n">
        <v>45113</v>
      </c>
      <c r="C600" s="1" t="n">
        <v>45170</v>
      </c>
      <c r="D600" t="inlineStr">
        <is>
          <t>VÄSTERBOTTENS LÄN</t>
        </is>
      </c>
      <c r="E600" t="inlineStr">
        <is>
          <t>SKELLEFTEÅ</t>
        </is>
      </c>
      <c r="G600" t="n">
        <v>3.9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32975-2023</t>
        </is>
      </c>
      <c r="B601" s="1" t="n">
        <v>45113</v>
      </c>
      <c r="C601" s="1" t="n">
        <v>45170</v>
      </c>
      <c r="D601" t="inlineStr">
        <is>
          <t>VÄSTERNORRLANDS LÄN</t>
        </is>
      </c>
      <c r="E601" t="inlineStr">
        <is>
          <t>KRAMFORS</t>
        </is>
      </c>
      <c r="G601" t="n">
        <v>3.6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32981-2023</t>
        </is>
      </c>
      <c r="B602" s="1" t="n">
        <v>45113</v>
      </c>
      <c r="C602" s="1" t="n">
        <v>45170</v>
      </c>
      <c r="D602" t="inlineStr">
        <is>
          <t>VÄSTERNORRLANDS LÄN</t>
        </is>
      </c>
      <c r="E602" t="inlineStr">
        <is>
          <t>HÄRNÖSAND</t>
        </is>
      </c>
      <c r="G602" t="n">
        <v>1.4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32991-2023</t>
        </is>
      </c>
      <c r="B603" s="1" t="n">
        <v>45113</v>
      </c>
      <c r="C603" s="1" t="n">
        <v>45170</v>
      </c>
      <c r="D603" t="inlineStr">
        <is>
          <t>VÄRMLANDS LÄN</t>
        </is>
      </c>
      <c r="E603" t="inlineStr">
        <is>
          <t>KRISTINEHAMN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32995-2023</t>
        </is>
      </c>
      <c r="B604" s="1" t="n">
        <v>45113</v>
      </c>
      <c r="C604" s="1" t="n">
        <v>45170</v>
      </c>
      <c r="D604" t="inlineStr">
        <is>
          <t>DALARNAS LÄN</t>
        </is>
      </c>
      <c r="E604" t="inlineStr">
        <is>
          <t>LUDVIKA</t>
        </is>
      </c>
      <c r="F604" t="inlineStr">
        <is>
          <t>Kommuner</t>
        </is>
      </c>
      <c r="G604" t="n">
        <v>5.8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33006-2023</t>
        </is>
      </c>
      <c r="B605" s="1" t="n">
        <v>45113</v>
      </c>
      <c r="C605" s="1" t="n">
        <v>45170</v>
      </c>
      <c r="D605" t="inlineStr">
        <is>
          <t>NORRBOTTENS LÄN</t>
        </is>
      </c>
      <c r="E605" t="inlineStr">
        <is>
          <t>JOKKMOKK</t>
        </is>
      </c>
      <c r="F605" t="inlineStr">
        <is>
          <t>Övriga statliga verk och myndigheter</t>
        </is>
      </c>
      <c r="G605" t="n">
        <v>19.1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33012-2023</t>
        </is>
      </c>
      <c r="B606" s="1" t="n">
        <v>45113</v>
      </c>
      <c r="C606" s="1" t="n">
        <v>45170</v>
      </c>
      <c r="D606" t="inlineStr">
        <is>
          <t>VÄSTERBOTTENS LÄN</t>
        </is>
      </c>
      <c r="E606" t="inlineStr">
        <is>
          <t>ÅSELE</t>
        </is>
      </c>
      <c r="G606" t="n">
        <v>6.3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33062-2023</t>
        </is>
      </c>
      <c r="B607" s="1" t="n">
        <v>45113</v>
      </c>
      <c r="C607" s="1" t="n">
        <v>45170</v>
      </c>
      <c r="D607" t="inlineStr">
        <is>
          <t>STOCKHOLMS LÄN</t>
        </is>
      </c>
      <c r="E607" t="inlineStr">
        <is>
          <t>UPPLANDS VÄSBY</t>
        </is>
      </c>
      <c r="G607" t="n">
        <v>3.9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30863-2023</t>
        </is>
      </c>
      <c r="B608" s="1" t="n">
        <v>45113</v>
      </c>
      <c r="C608" s="1" t="n">
        <v>45170</v>
      </c>
      <c r="D608" t="inlineStr">
        <is>
          <t>JÖNKÖPINGS LÄN</t>
        </is>
      </c>
      <c r="E608" t="inlineStr">
        <is>
          <t>HABO</t>
        </is>
      </c>
      <c r="G608" t="n">
        <v>2.8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30880-2023</t>
        </is>
      </c>
      <c r="B609" s="1" t="n">
        <v>45113</v>
      </c>
      <c r="C609" s="1" t="n">
        <v>45170</v>
      </c>
      <c r="D609" t="inlineStr">
        <is>
          <t>DALARNAS LÄN</t>
        </is>
      </c>
      <c r="E609" t="inlineStr">
        <is>
          <t>LEKSAND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30895-2023</t>
        </is>
      </c>
      <c r="B610" s="1" t="n">
        <v>45113</v>
      </c>
      <c r="C610" s="1" t="n">
        <v>45170</v>
      </c>
      <c r="D610" t="inlineStr">
        <is>
          <t>KALMAR LÄN</t>
        </is>
      </c>
      <c r="E610" t="inlineStr">
        <is>
          <t>OSKARSHAMN</t>
        </is>
      </c>
      <c r="G610" t="n">
        <v>0.6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30906-2023</t>
        </is>
      </c>
      <c r="B611" s="1" t="n">
        <v>45113</v>
      </c>
      <c r="C611" s="1" t="n">
        <v>45170</v>
      </c>
      <c r="D611" t="inlineStr">
        <is>
          <t>DALARNAS LÄN</t>
        </is>
      </c>
      <c r="E611" t="inlineStr">
        <is>
          <t>MORA</t>
        </is>
      </c>
      <c r="G611" t="n">
        <v>3.1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30911-2023</t>
        </is>
      </c>
      <c r="B612" s="1" t="n">
        <v>45113</v>
      </c>
      <c r="C612" s="1" t="n">
        <v>45170</v>
      </c>
      <c r="D612" t="inlineStr">
        <is>
          <t>VÄSTRA GÖTALANDS LÄN</t>
        </is>
      </c>
      <c r="E612" t="inlineStr">
        <is>
          <t>TRANEMO</t>
        </is>
      </c>
      <c r="G612" t="n">
        <v>2.2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30921-2023</t>
        </is>
      </c>
      <c r="B613" s="1" t="n">
        <v>45113</v>
      </c>
      <c r="C613" s="1" t="n">
        <v>45170</v>
      </c>
      <c r="D613" t="inlineStr">
        <is>
          <t>STOCKHOLMS LÄN</t>
        </is>
      </c>
      <c r="E613" t="inlineStr">
        <is>
          <t>NORRTÄLJE</t>
        </is>
      </c>
      <c r="F613" t="inlineStr">
        <is>
          <t>Sveaskog</t>
        </is>
      </c>
      <c r="G613" t="n">
        <v>3.6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30925-2023</t>
        </is>
      </c>
      <c r="B614" s="1" t="n">
        <v>45113</v>
      </c>
      <c r="C614" s="1" t="n">
        <v>45170</v>
      </c>
      <c r="D614" t="inlineStr">
        <is>
          <t>STOCKHOLMS LÄN</t>
        </is>
      </c>
      <c r="E614" t="inlineStr">
        <is>
          <t>BOTKYRKA</t>
        </is>
      </c>
      <c r="F614" t="inlineStr">
        <is>
          <t>Övriga Aktiebolag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30931-2023</t>
        </is>
      </c>
      <c r="B615" s="1" t="n">
        <v>45113</v>
      </c>
      <c r="C615" s="1" t="n">
        <v>45170</v>
      </c>
      <c r="D615" t="inlineStr">
        <is>
          <t>JÖNKÖPINGS LÄN</t>
        </is>
      </c>
      <c r="E615" t="inlineStr">
        <is>
          <t>EKSJÖ</t>
        </is>
      </c>
      <c r="G615" t="n">
        <v>0.9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30946-2023</t>
        </is>
      </c>
      <c r="B616" s="1" t="n">
        <v>45113</v>
      </c>
      <c r="C616" s="1" t="n">
        <v>45170</v>
      </c>
      <c r="D616" t="inlineStr">
        <is>
          <t>VÄSTERBOTTENS LÄN</t>
        </is>
      </c>
      <c r="E616" t="inlineStr">
        <is>
          <t>ÅSELE</t>
        </is>
      </c>
      <c r="F616" t="inlineStr">
        <is>
          <t>Sveaskog</t>
        </is>
      </c>
      <c r="G616" t="n">
        <v>19.7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30952-2023</t>
        </is>
      </c>
      <c r="B617" s="1" t="n">
        <v>45113</v>
      </c>
      <c r="C617" s="1" t="n">
        <v>45170</v>
      </c>
      <c r="D617" t="inlineStr">
        <is>
          <t>KALMAR LÄN</t>
        </is>
      </c>
      <c r="E617" t="inlineStr">
        <is>
          <t>OSKARSHAMN</t>
        </is>
      </c>
      <c r="G617" t="n">
        <v>1.2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30974-2023</t>
        </is>
      </c>
      <c r="B618" s="1" t="n">
        <v>45113</v>
      </c>
      <c r="C618" s="1" t="n">
        <v>45170</v>
      </c>
      <c r="D618" t="inlineStr">
        <is>
          <t>VÄRMLANDS LÄN</t>
        </is>
      </c>
      <c r="E618" t="inlineStr">
        <is>
          <t>SUNNE</t>
        </is>
      </c>
      <c r="G618" t="n">
        <v>7.5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30985-2023</t>
        </is>
      </c>
      <c r="B619" s="1" t="n">
        <v>45113</v>
      </c>
      <c r="C619" s="1" t="n">
        <v>45170</v>
      </c>
      <c r="D619" t="inlineStr">
        <is>
          <t>DALARNAS LÄN</t>
        </is>
      </c>
      <c r="E619" t="inlineStr">
        <is>
          <t>ÄLVDALEN</t>
        </is>
      </c>
      <c r="F619" t="inlineStr">
        <is>
          <t>Allmännings- och besparingsskogar</t>
        </is>
      </c>
      <c r="G619" t="n">
        <v>2.9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30994-2023</t>
        </is>
      </c>
      <c r="B620" s="1" t="n">
        <v>45113</v>
      </c>
      <c r="C620" s="1" t="n">
        <v>45170</v>
      </c>
      <c r="D620" t="inlineStr">
        <is>
          <t>DALARNAS LÄN</t>
        </is>
      </c>
      <c r="E620" t="inlineStr">
        <is>
          <t>LEKSAND</t>
        </is>
      </c>
      <c r="G620" t="n">
        <v>1.1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31004-2023</t>
        </is>
      </c>
      <c r="B621" s="1" t="n">
        <v>45113</v>
      </c>
      <c r="C621" s="1" t="n">
        <v>45170</v>
      </c>
      <c r="D621" t="inlineStr">
        <is>
          <t>VÄRMLANDS LÄN</t>
        </is>
      </c>
      <c r="E621" t="inlineStr">
        <is>
          <t>ARVIKA</t>
        </is>
      </c>
      <c r="G621" t="n">
        <v>2.3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31016-2023</t>
        </is>
      </c>
      <c r="B622" s="1" t="n">
        <v>45113</v>
      </c>
      <c r="C622" s="1" t="n">
        <v>45170</v>
      </c>
      <c r="D622" t="inlineStr">
        <is>
          <t>JÖNKÖPINGS LÄN</t>
        </is>
      </c>
      <c r="E622" t="inlineStr">
        <is>
          <t>VETLANDA</t>
        </is>
      </c>
      <c r="G622" t="n">
        <v>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31027-2023</t>
        </is>
      </c>
      <c r="B623" s="1" t="n">
        <v>45113</v>
      </c>
      <c r="C623" s="1" t="n">
        <v>45170</v>
      </c>
      <c r="D623" t="inlineStr">
        <is>
          <t>VÄSTERBOTTENS LÄN</t>
        </is>
      </c>
      <c r="E623" t="inlineStr">
        <is>
          <t>SKELLEFTEÅ</t>
        </is>
      </c>
      <c r="G623" t="n">
        <v>4.6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31035-2023</t>
        </is>
      </c>
      <c r="B624" s="1" t="n">
        <v>45113</v>
      </c>
      <c r="C624" s="1" t="n">
        <v>45170</v>
      </c>
      <c r="D624" t="inlineStr">
        <is>
          <t>VÄSTERBOTTENS LÄN</t>
        </is>
      </c>
      <c r="E624" t="inlineStr">
        <is>
          <t>SKELLEFTEÅ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31045-2023</t>
        </is>
      </c>
      <c r="B625" s="1" t="n">
        <v>45113</v>
      </c>
      <c r="C625" s="1" t="n">
        <v>45170</v>
      </c>
      <c r="D625" t="inlineStr">
        <is>
          <t>KALMAR LÄN</t>
        </is>
      </c>
      <c r="E625" t="inlineStr">
        <is>
          <t>KALMAR</t>
        </is>
      </c>
      <c r="G625" t="n">
        <v>0.7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31060-2023</t>
        </is>
      </c>
      <c r="B626" s="1" t="n">
        <v>45113</v>
      </c>
      <c r="C626" s="1" t="n">
        <v>45170</v>
      </c>
      <c r="D626" t="inlineStr">
        <is>
          <t>KALMAR LÄN</t>
        </is>
      </c>
      <c r="E626" t="inlineStr">
        <is>
          <t>NYBRO</t>
        </is>
      </c>
      <c r="G626" t="n">
        <v>0.6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31067-2023</t>
        </is>
      </c>
      <c r="B627" s="1" t="n">
        <v>45113</v>
      </c>
      <c r="C627" s="1" t="n">
        <v>45170</v>
      </c>
      <c r="D627" t="inlineStr">
        <is>
          <t>NORRBOTTENS LÄN</t>
        </is>
      </c>
      <c r="E627" t="inlineStr">
        <is>
          <t>LULEÅ</t>
        </is>
      </c>
      <c r="G627" t="n">
        <v>0.7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31084-2023</t>
        </is>
      </c>
      <c r="B628" s="1" t="n">
        <v>45113</v>
      </c>
      <c r="C628" s="1" t="n">
        <v>45170</v>
      </c>
      <c r="D628" t="inlineStr">
        <is>
          <t>DALARNAS LÄN</t>
        </is>
      </c>
      <c r="E628" t="inlineStr">
        <is>
          <t>FALUN</t>
        </is>
      </c>
      <c r="G628" t="n">
        <v>1.4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31102-2023</t>
        </is>
      </c>
      <c r="B629" s="1" t="n">
        <v>45113</v>
      </c>
      <c r="C629" s="1" t="n">
        <v>45170</v>
      </c>
      <c r="D629" t="inlineStr">
        <is>
          <t>NORRBOTTENS LÄN</t>
        </is>
      </c>
      <c r="E629" t="inlineStr">
        <is>
          <t>BODEN</t>
        </is>
      </c>
      <c r="F629" t="inlineStr">
        <is>
          <t>Övriga Aktiebolag</t>
        </is>
      </c>
      <c r="G629" t="n">
        <v>7.3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31109-2023</t>
        </is>
      </c>
      <c r="B630" s="1" t="n">
        <v>45113</v>
      </c>
      <c r="C630" s="1" t="n">
        <v>45170</v>
      </c>
      <c r="D630" t="inlineStr">
        <is>
          <t>VÄRMLANDS LÄN</t>
        </is>
      </c>
      <c r="E630" t="inlineStr">
        <is>
          <t>SUNNE</t>
        </is>
      </c>
      <c r="G630" t="n">
        <v>1.2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31120-2023</t>
        </is>
      </c>
      <c r="B631" s="1" t="n">
        <v>45113</v>
      </c>
      <c r="C631" s="1" t="n">
        <v>45170</v>
      </c>
      <c r="D631" t="inlineStr">
        <is>
          <t>STOCKHOLMS LÄN</t>
        </is>
      </c>
      <c r="E631" t="inlineStr">
        <is>
          <t>UPPLANDS VÄSBY</t>
        </is>
      </c>
      <c r="G631" t="n">
        <v>0.2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31134-2023</t>
        </is>
      </c>
      <c r="B632" s="1" t="n">
        <v>45113</v>
      </c>
      <c r="C632" s="1" t="n">
        <v>45170</v>
      </c>
      <c r="D632" t="inlineStr">
        <is>
          <t>STOCKHOLMS LÄN</t>
        </is>
      </c>
      <c r="E632" t="inlineStr">
        <is>
          <t>ÖSTERÅKER</t>
        </is>
      </c>
      <c r="G632" t="n">
        <v>2.1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31147-2023</t>
        </is>
      </c>
      <c r="B633" s="1" t="n">
        <v>45113</v>
      </c>
      <c r="C633" s="1" t="n">
        <v>45170</v>
      </c>
      <c r="D633" t="inlineStr">
        <is>
          <t>KALMAR LÄN</t>
        </is>
      </c>
      <c r="E633" t="inlineStr">
        <is>
          <t>OSKARSHAMN</t>
        </is>
      </c>
      <c r="G633" t="n">
        <v>3.4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31182-2023</t>
        </is>
      </c>
      <c r="B634" s="1" t="n">
        <v>45113</v>
      </c>
      <c r="C634" s="1" t="n">
        <v>45170</v>
      </c>
      <c r="D634" t="inlineStr">
        <is>
          <t>JÄMTLANDS LÄN</t>
        </is>
      </c>
      <c r="E634" t="inlineStr">
        <is>
          <t>STRÖMSUND</t>
        </is>
      </c>
      <c r="F634" t="inlineStr">
        <is>
          <t>SCA</t>
        </is>
      </c>
      <c r="G634" t="n">
        <v>3.1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31196-2023</t>
        </is>
      </c>
      <c r="B635" s="1" t="n">
        <v>45113</v>
      </c>
      <c r="C635" s="1" t="n">
        <v>45170</v>
      </c>
      <c r="D635" t="inlineStr">
        <is>
          <t>JÄMTLANDS LÄN</t>
        </is>
      </c>
      <c r="E635" t="inlineStr">
        <is>
          <t>RAGUNDA</t>
        </is>
      </c>
      <c r="F635" t="inlineStr">
        <is>
          <t>SCA</t>
        </is>
      </c>
      <c r="G635" t="n">
        <v>32.8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31201-2023</t>
        </is>
      </c>
      <c r="B636" s="1" t="n">
        <v>45113</v>
      </c>
      <c r="C636" s="1" t="n">
        <v>45170</v>
      </c>
      <c r="D636" t="inlineStr">
        <is>
          <t>JÄMTLANDS LÄN</t>
        </is>
      </c>
      <c r="E636" t="inlineStr">
        <is>
          <t>STRÖMSUND</t>
        </is>
      </c>
      <c r="F636" t="inlineStr">
        <is>
          <t>SCA</t>
        </is>
      </c>
      <c r="G636" t="n">
        <v>10.5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31206-2023</t>
        </is>
      </c>
      <c r="B637" s="1" t="n">
        <v>45113</v>
      </c>
      <c r="C637" s="1" t="n">
        <v>45170</v>
      </c>
      <c r="D637" t="inlineStr">
        <is>
          <t>VÄSTERBOTTENS LÄN</t>
        </is>
      </c>
      <c r="E637" t="inlineStr">
        <is>
          <t>BJURHOLM</t>
        </is>
      </c>
      <c r="F637" t="inlineStr">
        <is>
          <t>SCA</t>
        </is>
      </c>
      <c r="G637" t="n">
        <v>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32937-2023</t>
        </is>
      </c>
      <c r="B638" s="1" t="n">
        <v>45113</v>
      </c>
      <c r="C638" s="1" t="n">
        <v>45170</v>
      </c>
      <c r="D638" t="inlineStr">
        <is>
          <t>KALMAR LÄN</t>
        </is>
      </c>
      <c r="E638" t="inlineStr">
        <is>
          <t>OSKARSHAMN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32951-2023</t>
        </is>
      </c>
      <c r="B639" s="1" t="n">
        <v>45113</v>
      </c>
      <c r="C639" s="1" t="n">
        <v>45170</v>
      </c>
      <c r="D639" t="inlineStr">
        <is>
          <t>VÄRMLANDS LÄN</t>
        </is>
      </c>
      <c r="E639" t="inlineStr">
        <is>
          <t>ÅRJÄNG</t>
        </is>
      </c>
      <c r="G639" t="n">
        <v>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32971-2023</t>
        </is>
      </c>
      <c r="B640" s="1" t="n">
        <v>45113</v>
      </c>
      <c r="C640" s="1" t="n">
        <v>45170</v>
      </c>
      <c r="D640" t="inlineStr">
        <is>
          <t>KRONOBERGS LÄN</t>
        </is>
      </c>
      <c r="E640" t="inlineStr">
        <is>
          <t>ALVESTA</t>
        </is>
      </c>
      <c r="G640" t="n">
        <v>8.699999999999999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32978-2023</t>
        </is>
      </c>
      <c r="B641" s="1" t="n">
        <v>45113</v>
      </c>
      <c r="C641" s="1" t="n">
        <v>45170</v>
      </c>
      <c r="D641" t="inlineStr">
        <is>
          <t>KRONOBERGS LÄN</t>
        </is>
      </c>
      <c r="E641" t="inlineStr">
        <is>
          <t>ALVESTA</t>
        </is>
      </c>
      <c r="G641" t="n">
        <v>3.5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32989-2023</t>
        </is>
      </c>
      <c r="B642" s="1" t="n">
        <v>45113</v>
      </c>
      <c r="C642" s="1" t="n">
        <v>45170</v>
      </c>
      <c r="D642" t="inlineStr">
        <is>
          <t>DALARNAS LÄN</t>
        </is>
      </c>
      <c r="E642" t="inlineStr">
        <is>
          <t>LEKSAND</t>
        </is>
      </c>
      <c r="G642" t="n">
        <v>4.4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32993-2023</t>
        </is>
      </c>
      <c r="B643" s="1" t="n">
        <v>45113</v>
      </c>
      <c r="C643" s="1" t="n">
        <v>45170</v>
      </c>
      <c r="D643" t="inlineStr">
        <is>
          <t>VÄSTERBOTTENS LÄN</t>
        </is>
      </c>
      <c r="E643" t="inlineStr">
        <is>
          <t>ÅSELE</t>
        </is>
      </c>
      <c r="G643" t="n">
        <v>3.2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33003-2023</t>
        </is>
      </c>
      <c r="B644" s="1" t="n">
        <v>45113</v>
      </c>
      <c r="C644" s="1" t="n">
        <v>45170</v>
      </c>
      <c r="D644" t="inlineStr">
        <is>
          <t>VÄSTERNORRLANDS LÄN</t>
        </is>
      </c>
      <c r="E644" t="inlineStr">
        <is>
          <t>ÖRNSKÖLDSVIK</t>
        </is>
      </c>
      <c r="G644" t="n">
        <v>4.6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33009-2023</t>
        </is>
      </c>
      <c r="B645" s="1" t="n">
        <v>45113</v>
      </c>
      <c r="C645" s="1" t="n">
        <v>45170</v>
      </c>
      <c r="D645" t="inlineStr">
        <is>
          <t>VÄSTERBOTTENS LÄN</t>
        </is>
      </c>
      <c r="E645" t="inlineStr">
        <is>
          <t>ÅSELE</t>
        </is>
      </c>
      <c r="G645" t="n">
        <v>2.1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33016-2023</t>
        </is>
      </c>
      <c r="B646" s="1" t="n">
        <v>45113</v>
      </c>
      <c r="C646" s="1" t="n">
        <v>45170</v>
      </c>
      <c r="D646" t="inlineStr">
        <is>
          <t>VÄSTERNORRLANDS LÄN</t>
        </is>
      </c>
      <c r="E646" t="inlineStr">
        <is>
          <t>KRAMFORS</t>
        </is>
      </c>
      <c r="G646" t="n">
        <v>9.9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33069-2023</t>
        </is>
      </c>
      <c r="B647" s="1" t="n">
        <v>45113</v>
      </c>
      <c r="C647" s="1" t="n">
        <v>45170</v>
      </c>
      <c r="D647" t="inlineStr">
        <is>
          <t>STOCKHOLMS LÄN</t>
        </is>
      </c>
      <c r="E647" t="inlineStr">
        <is>
          <t>UPPLANDS VÄSBY</t>
        </is>
      </c>
      <c r="G647" t="n">
        <v>2.2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30866-2023</t>
        </is>
      </c>
      <c r="B648" s="1" t="n">
        <v>45113</v>
      </c>
      <c r="C648" s="1" t="n">
        <v>45170</v>
      </c>
      <c r="D648" t="inlineStr">
        <is>
          <t>GÄVLEBORGS LÄN</t>
        </is>
      </c>
      <c r="E648" t="inlineStr">
        <is>
          <t>BOLLNÄS</t>
        </is>
      </c>
      <c r="G648" t="n">
        <v>1.6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30883-2023</t>
        </is>
      </c>
      <c r="B649" s="1" t="n">
        <v>45113</v>
      </c>
      <c r="C649" s="1" t="n">
        <v>45170</v>
      </c>
      <c r="D649" t="inlineStr">
        <is>
          <t>BLEKINGE LÄN</t>
        </is>
      </c>
      <c r="E649" t="inlineStr">
        <is>
          <t>KARLSKRONA</t>
        </is>
      </c>
      <c r="G649" t="n">
        <v>3.5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30901-2023</t>
        </is>
      </c>
      <c r="B650" s="1" t="n">
        <v>45113</v>
      </c>
      <c r="C650" s="1" t="n">
        <v>45170</v>
      </c>
      <c r="D650" t="inlineStr">
        <is>
          <t>UPPSALA LÄN</t>
        </is>
      </c>
      <c r="E650" t="inlineStr">
        <is>
          <t>HEBY</t>
        </is>
      </c>
      <c r="G650" t="n">
        <v>0.7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30907-2023</t>
        </is>
      </c>
      <c r="B651" s="1" t="n">
        <v>45113</v>
      </c>
      <c r="C651" s="1" t="n">
        <v>45170</v>
      </c>
      <c r="D651" t="inlineStr">
        <is>
          <t>VÄSTERNORRLANDS LÄN</t>
        </is>
      </c>
      <c r="E651" t="inlineStr">
        <is>
          <t>ÖRNSKÖLDSVIK</t>
        </is>
      </c>
      <c r="F651" t="inlineStr">
        <is>
          <t>Holmen skog AB</t>
        </is>
      </c>
      <c r="G651" t="n">
        <v>14.6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30913-2023</t>
        </is>
      </c>
      <c r="B652" s="1" t="n">
        <v>45113</v>
      </c>
      <c r="C652" s="1" t="n">
        <v>45170</v>
      </c>
      <c r="D652" t="inlineStr">
        <is>
          <t>GÄVLEBORGS LÄN</t>
        </is>
      </c>
      <c r="E652" t="inlineStr">
        <is>
          <t>LJUSDAL</t>
        </is>
      </c>
      <c r="G652" t="n">
        <v>1.5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30922-2023</t>
        </is>
      </c>
      <c r="B653" s="1" t="n">
        <v>45113</v>
      </c>
      <c r="C653" s="1" t="n">
        <v>45170</v>
      </c>
      <c r="D653" t="inlineStr">
        <is>
          <t>DALARNAS LÄN</t>
        </is>
      </c>
      <c r="E653" t="inlineStr">
        <is>
          <t>FALUN</t>
        </is>
      </c>
      <c r="F653" t="inlineStr">
        <is>
          <t>Bergvik skog väst AB</t>
        </is>
      </c>
      <c r="G653" t="n">
        <v>14.9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30926-2023</t>
        </is>
      </c>
      <c r="B654" s="1" t="n">
        <v>45113</v>
      </c>
      <c r="C654" s="1" t="n">
        <v>45170</v>
      </c>
      <c r="D654" t="inlineStr">
        <is>
          <t>HALLANDS LÄN</t>
        </is>
      </c>
      <c r="E654" t="inlineStr">
        <is>
          <t>VARBERG</t>
        </is>
      </c>
      <c r="G654" t="n">
        <v>8.4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30933-2023</t>
        </is>
      </c>
      <c r="B655" s="1" t="n">
        <v>45113</v>
      </c>
      <c r="C655" s="1" t="n">
        <v>45170</v>
      </c>
      <c r="D655" t="inlineStr">
        <is>
          <t>KALMAR LÄN</t>
        </is>
      </c>
      <c r="E655" t="inlineStr">
        <is>
          <t>OSKARSHAMN</t>
        </is>
      </c>
      <c r="G655" t="n">
        <v>3.7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30947-2023</t>
        </is>
      </c>
      <c r="B656" s="1" t="n">
        <v>45113</v>
      </c>
      <c r="C656" s="1" t="n">
        <v>45170</v>
      </c>
      <c r="D656" t="inlineStr">
        <is>
          <t>VÄSTERBOTTENS LÄN</t>
        </is>
      </c>
      <c r="E656" t="inlineStr">
        <is>
          <t>ÅSELE</t>
        </is>
      </c>
      <c r="F656" t="inlineStr">
        <is>
          <t>Sveaskog</t>
        </is>
      </c>
      <c r="G656" t="n">
        <v>11.9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30954-2023</t>
        </is>
      </c>
      <c r="B657" s="1" t="n">
        <v>45113</v>
      </c>
      <c r="C657" s="1" t="n">
        <v>45170</v>
      </c>
      <c r="D657" t="inlineStr">
        <is>
          <t>BLEKINGE LÄN</t>
        </is>
      </c>
      <c r="E657" t="inlineStr">
        <is>
          <t>KARLSKRONA</t>
        </is>
      </c>
      <c r="G657" t="n">
        <v>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30982-2023</t>
        </is>
      </c>
      <c r="B658" s="1" t="n">
        <v>45113</v>
      </c>
      <c r="C658" s="1" t="n">
        <v>45170</v>
      </c>
      <c r="D658" t="inlineStr">
        <is>
          <t>VÄSTRA GÖTALANDS LÄN</t>
        </is>
      </c>
      <c r="E658" t="inlineStr">
        <is>
          <t>TRANEMO</t>
        </is>
      </c>
      <c r="G658" t="n">
        <v>3.8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30986-2023</t>
        </is>
      </c>
      <c r="B659" s="1" t="n">
        <v>45113</v>
      </c>
      <c r="C659" s="1" t="n">
        <v>45170</v>
      </c>
      <c r="D659" t="inlineStr">
        <is>
          <t>VÄSTRA GÖTALANDS LÄN</t>
        </is>
      </c>
      <c r="E659" t="inlineStr">
        <is>
          <t>MARK</t>
        </is>
      </c>
      <c r="G659" t="n">
        <v>1.2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30996-2023</t>
        </is>
      </c>
      <c r="B660" s="1" t="n">
        <v>45113</v>
      </c>
      <c r="C660" s="1" t="n">
        <v>45170</v>
      </c>
      <c r="D660" t="inlineStr">
        <is>
          <t>HALLANDS LÄN</t>
        </is>
      </c>
      <c r="E660" t="inlineStr">
        <is>
          <t>KUNGSBACKA</t>
        </is>
      </c>
      <c r="G660" t="n">
        <v>1.2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31011-2023</t>
        </is>
      </c>
      <c r="B661" s="1" t="n">
        <v>45113</v>
      </c>
      <c r="C661" s="1" t="n">
        <v>45170</v>
      </c>
      <c r="D661" t="inlineStr">
        <is>
          <t>GÄVLEBORGS LÄN</t>
        </is>
      </c>
      <c r="E661" t="inlineStr">
        <is>
          <t>GÄVLE</t>
        </is>
      </c>
      <c r="G661" t="n">
        <v>5.2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31017-2023</t>
        </is>
      </c>
      <c r="B662" s="1" t="n">
        <v>45113</v>
      </c>
      <c r="C662" s="1" t="n">
        <v>45170</v>
      </c>
      <c r="D662" t="inlineStr">
        <is>
          <t>KALMAR LÄN</t>
        </is>
      </c>
      <c r="E662" t="inlineStr">
        <is>
          <t>VIMMERBY</t>
        </is>
      </c>
      <c r="G662" t="n">
        <v>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31029-2023</t>
        </is>
      </c>
      <c r="B663" s="1" t="n">
        <v>45113</v>
      </c>
      <c r="C663" s="1" t="n">
        <v>45170</v>
      </c>
      <c r="D663" t="inlineStr">
        <is>
          <t>KRONOBERGS LÄN</t>
        </is>
      </c>
      <c r="E663" t="inlineStr">
        <is>
          <t>VÄXJÖ</t>
        </is>
      </c>
      <c r="G663" t="n">
        <v>4.7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31037-2023</t>
        </is>
      </c>
      <c r="B664" s="1" t="n">
        <v>45113</v>
      </c>
      <c r="C664" s="1" t="n">
        <v>45170</v>
      </c>
      <c r="D664" t="inlineStr">
        <is>
          <t>DALARNAS LÄN</t>
        </is>
      </c>
      <c r="E664" t="inlineStr">
        <is>
          <t>ÄLVDALEN</t>
        </is>
      </c>
      <c r="F664" t="inlineStr">
        <is>
          <t>Allmännings- och besparingsskogar</t>
        </is>
      </c>
      <c r="G664" t="n">
        <v>17.8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31052-2023</t>
        </is>
      </c>
      <c r="B665" s="1" t="n">
        <v>45113</v>
      </c>
      <c r="C665" s="1" t="n">
        <v>45170</v>
      </c>
      <c r="D665" t="inlineStr">
        <is>
          <t>VÄRMLANDS LÄN</t>
        </is>
      </c>
      <c r="E665" t="inlineStr">
        <is>
          <t>TORSBY</t>
        </is>
      </c>
      <c r="G665" t="n">
        <v>2.2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31062-2023</t>
        </is>
      </c>
      <c r="B666" s="1" t="n">
        <v>45113</v>
      </c>
      <c r="C666" s="1" t="n">
        <v>45170</v>
      </c>
      <c r="D666" t="inlineStr">
        <is>
          <t>GÄVLEBORGS LÄN</t>
        </is>
      </c>
      <c r="E666" t="inlineStr">
        <is>
          <t>GÄVLE</t>
        </is>
      </c>
      <c r="F666" t="inlineStr">
        <is>
          <t>Kommuner</t>
        </is>
      </c>
      <c r="G666" t="n">
        <v>3.2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31068-2023</t>
        </is>
      </c>
      <c r="B667" s="1" t="n">
        <v>45113</v>
      </c>
      <c r="C667" s="1" t="n">
        <v>45170</v>
      </c>
      <c r="D667" t="inlineStr">
        <is>
          <t>VÄSTERBOTTENS LÄN</t>
        </is>
      </c>
      <c r="E667" t="inlineStr">
        <is>
          <t>UMEÅ</t>
        </is>
      </c>
      <c r="G667" t="n">
        <v>1.1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31087-2023</t>
        </is>
      </c>
      <c r="B668" s="1" t="n">
        <v>45113</v>
      </c>
      <c r="C668" s="1" t="n">
        <v>45170</v>
      </c>
      <c r="D668" t="inlineStr">
        <is>
          <t>HALLANDS LÄN</t>
        </is>
      </c>
      <c r="E668" t="inlineStr">
        <is>
          <t>KUNGSBACKA</t>
        </is>
      </c>
      <c r="G668" t="n">
        <v>4.6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31103-2023</t>
        </is>
      </c>
      <c r="B669" s="1" t="n">
        <v>45113</v>
      </c>
      <c r="C669" s="1" t="n">
        <v>45170</v>
      </c>
      <c r="D669" t="inlineStr">
        <is>
          <t>DALARNAS LÄN</t>
        </is>
      </c>
      <c r="E669" t="inlineStr">
        <is>
          <t>HEDEMORA</t>
        </is>
      </c>
      <c r="G669" t="n">
        <v>1.6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31110-2023</t>
        </is>
      </c>
      <c r="B670" s="1" t="n">
        <v>45113</v>
      </c>
      <c r="C670" s="1" t="n">
        <v>45170</v>
      </c>
      <c r="D670" t="inlineStr">
        <is>
          <t>ÖREBRO LÄN</t>
        </is>
      </c>
      <c r="E670" t="inlineStr">
        <is>
          <t>LEKEBERG</t>
        </is>
      </c>
      <c r="G670" t="n">
        <v>0.9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31121-2023</t>
        </is>
      </c>
      <c r="B671" s="1" t="n">
        <v>45113</v>
      </c>
      <c r="C671" s="1" t="n">
        <v>45170</v>
      </c>
      <c r="D671" t="inlineStr">
        <is>
          <t>KRONOBERGS LÄN</t>
        </is>
      </c>
      <c r="E671" t="inlineStr">
        <is>
          <t>ALVESTA</t>
        </is>
      </c>
      <c r="G671" t="n">
        <v>1.1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31140-2023</t>
        </is>
      </c>
      <c r="B672" s="1" t="n">
        <v>45113</v>
      </c>
      <c r="C672" s="1" t="n">
        <v>45170</v>
      </c>
      <c r="D672" t="inlineStr">
        <is>
          <t>STOCKHOLMS LÄN</t>
        </is>
      </c>
      <c r="E672" t="inlineStr">
        <is>
          <t>NORRTÄLJE</t>
        </is>
      </c>
      <c r="G672" t="n">
        <v>1.3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31157-2023</t>
        </is>
      </c>
      <c r="B673" s="1" t="n">
        <v>45113</v>
      </c>
      <c r="C673" s="1" t="n">
        <v>45170</v>
      </c>
      <c r="D673" t="inlineStr">
        <is>
          <t>UPPSALA LÄN</t>
        </is>
      </c>
      <c r="E673" t="inlineStr">
        <is>
          <t>UPPSALA</t>
        </is>
      </c>
      <c r="G673" t="n">
        <v>1.6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31184-2023</t>
        </is>
      </c>
      <c r="B674" s="1" t="n">
        <v>45113</v>
      </c>
      <c r="C674" s="1" t="n">
        <v>45170</v>
      </c>
      <c r="D674" t="inlineStr">
        <is>
          <t>VÄSTERBOTTENS LÄN</t>
        </is>
      </c>
      <c r="E674" t="inlineStr">
        <is>
          <t>ÅSELE</t>
        </is>
      </c>
      <c r="F674" t="inlineStr">
        <is>
          <t>SCA</t>
        </is>
      </c>
      <c r="G674" t="n">
        <v>7.2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31197-2023</t>
        </is>
      </c>
      <c r="B675" s="1" t="n">
        <v>45113</v>
      </c>
      <c r="C675" s="1" t="n">
        <v>45170</v>
      </c>
      <c r="D675" t="inlineStr">
        <is>
          <t>JÄMTLANDS LÄN</t>
        </is>
      </c>
      <c r="E675" t="inlineStr">
        <is>
          <t>RAGUNDA</t>
        </is>
      </c>
      <c r="F675" t="inlineStr">
        <is>
          <t>SCA</t>
        </is>
      </c>
      <c r="G675" t="n">
        <v>4.6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31202-2023</t>
        </is>
      </c>
      <c r="B676" s="1" t="n">
        <v>45113</v>
      </c>
      <c r="C676" s="1" t="n">
        <v>45170</v>
      </c>
      <c r="D676" t="inlineStr">
        <is>
          <t>VÄSTERNORRLANDS LÄN</t>
        </is>
      </c>
      <c r="E676" t="inlineStr">
        <is>
          <t>SUNDSVALL</t>
        </is>
      </c>
      <c r="F676" t="inlineStr">
        <is>
          <t>SCA</t>
        </is>
      </c>
      <c r="G676" t="n">
        <v>5.9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31213-2023</t>
        </is>
      </c>
      <c r="B677" s="1" t="n">
        <v>45113</v>
      </c>
      <c r="C677" s="1" t="n">
        <v>45170</v>
      </c>
      <c r="D677" t="inlineStr">
        <is>
          <t>SKÅNE LÄN</t>
        </is>
      </c>
      <c r="E677" t="inlineStr">
        <is>
          <t>YSTAD</t>
        </is>
      </c>
      <c r="G677" t="n">
        <v>6.5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32940-2023</t>
        </is>
      </c>
      <c r="B678" s="1" t="n">
        <v>45113</v>
      </c>
      <c r="C678" s="1" t="n">
        <v>45170</v>
      </c>
      <c r="D678" t="inlineStr">
        <is>
          <t>KALMAR LÄN</t>
        </is>
      </c>
      <c r="E678" t="inlineStr">
        <is>
          <t>OSKARSHAMN</t>
        </is>
      </c>
      <c r="G678" t="n">
        <v>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32953-2023</t>
        </is>
      </c>
      <c r="B679" s="1" t="n">
        <v>45113</v>
      </c>
      <c r="C679" s="1" t="n">
        <v>45170</v>
      </c>
      <c r="D679" t="inlineStr">
        <is>
          <t>VÄSTERNORRLANDS LÄN</t>
        </is>
      </c>
      <c r="E679" t="inlineStr">
        <is>
          <t>SUNDSVALL</t>
        </is>
      </c>
      <c r="G679" t="n">
        <v>2.6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32972-2023</t>
        </is>
      </c>
      <c r="B680" s="1" t="n">
        <v>45113</v>
      </c>
      <c r="C680" s="1" t="n">
        <v>45170</v>
      </c>
      <c r="D680" t="inlineStr">
        <is>
          <t>VÄSTERNORRLANDS LÄN</t>
        </is>
      </c>
      <c r="E680" t="inlineStr">
        <is>
          <t>HÄRNÖSAND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32979-2023</t>
        </is>
      </c>
      <c r="B681" s="1" t="n">
        <v>45113</v>
      </c>
      <c r="C681" s="1" t="n">
        <v>45170</v>
      </c>
      <c r="D681" t="inlineStr">
        <is>
          <t>VÄSTERNORRLANDS LÄN</t>
        </is>
      </c>
      <c r="E681" t="inlineStr">
        <is>
          <t>HÄRNÖSAND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32990-2023</t>
        </is>
      </c>
      <c r="B682" s="1" t="n">
        <v>45113</v>
      </c>
      <c r="C682" s="1" t="n">
        <v>45170</v>
      </c>
      <c r="D682" t="inlineStr">
        <is>
          <t>NORRBOTTENS LÄN</t>
        </is>
      </c>
      <c r="E682" t="inlineStr">
        <is>
          <t>JOKKMOKK</t>
        </is>
      </c>
      <c r="F682" t="inlineStr">
        <is>
          <t>Övriga statliga verk och myndigheter</t>
        </is>
      </c>
      <c r="G682" t="n">
        <v>22.7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32994-2023</t>
        </is>
      </c>
      <c r="B683" s="1" t="n">
        <v>45113</v>
      </c>
      <c r="C683" s="1" t="n">
        <v>45170</v>
      </c>
      <c r="D683" t="inlineStr">
        <is>
          <t>ÖREBRO LÄN</t>
        </is>
      </c>
      <c r="E683" t="inlineStr">
        <is>
          <t>LINDESBERG</t>
        </is>
      </c>
      <c r="G683" t="n">
        <v>2.3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33004-2023</t>
        </is>
      </c>
      <c r="B684" s="1" t="n">
        <v>45113</v>
      </c>
      <c r="C684" s="1" t="n">
        <v>45170</v>
      </c>
      <c r="D684" t="inlineStr">
        <is>
          <t>VÄSTERBOTTENS LÄN</t>
        </is>
      </c>
      <c r="E684" t="inlineStr">
        <is>
          <t>ÅSELE</t>
        </is>
      </c>
      <c r="G684" t="n">
        <v>4.3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33010-2023</t>
        </is>
      </c>
      <c r="B685" s="1" t="n">
        <v>45113</v>
      </c>
      <c r="C685" s="1" t="n">
        <v>45170</v>
      </c>
      <c r="D685" t="inlineStr">
        <is>
          <t>SÖDERMANLANDS LÄN</t>
        </is>
      </c>
      <c r="E685" t="inlineStr">
        <is>
          <t>FLEN</t>
        </is>
      </c>
      <c r="F685" t="inlineStr">
        <is>
          <t>Övriga statliga verk och myndigheter</t>
        </is>
      </c>
      <c r="G685" t="n">
        <v>10.2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33017-2023</t>
        </is>
      </c>
      <c r="B686" s="1" t="n">
        <v>45113</v>
      </c>
      <c r="C686" s="1" t="n">
        <v>45170</v>
      </c>
      <c r="D686" t="inlineStr">
        <is>
          <t>VÄSTERBOTTENS LÄN</t>
        </is>
      </c>
      <c r="E686" t="inlineStr">
        <is>
          <t>BJURHOLM</t>
        </is>
      </c>
      <c r="G686" t="n">
        <v>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31221-2023</t>
        </is>
      </c>
      <c r="B687" s="1" t="n">
        <v>45114</v>
      </c>
      <c r="C687" s="1" t="n">
        <v>45170</v>
      </c>
      <c r="D687" t="inlineStr">
        <is>
          <t>KALMAR LÄN</t>
        </is>
      </c>
      <c r="E687" t="inlineStr">
        <is>
          <t>NYBRO</t>
        </is>
      </c>
      <c r="G687" t="n">
        <v>1.3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31234-2023</t>
        </is>
      </c>
      <c r="B688" s="1" t="n">
        <v>45114</v>
      </c>
      <c r="C688" s="1" t="n">
        <v>45170</v>
      </c>
      <c r="D688" t="inlineStr">
        <is>
          <t>ÖREBRO LÄN</t>
        </is>
      </c>
      <c r="E688" t="inlineStr">
        <is>
          <t>ÖREBRO</t>
        </is>
      </c>
      <c r="F688" t="inlineStr">
        <is>
          <t>Allmännings- och besparingsskogar</t>
        </is>
      </c>
      <c r="G688" t="n">
        <v>30.5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31245-2023</t>
        </is>
      </c>
      <c r="B689" s="1" t="n">
        <v>45114</v>
      </c>
      <c r="C689" s="1" t="n">
        <v>45170</v>
      </c>
      <c r="D689" t="inlineStr">
        <is>
          <t>VÄSTMANLANDS LÄN</t>
        </is>
      </c>
      <c r="E689" t="inlineStr">
        <is>
          <t>KUNGSÖR</t>
        </is>
      </c>
      <c r="G689" t="n">
        <v>2.2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31250-2023</t>
        </is>
      </c>
      <c r="B690" s="1" t="n">
        <v>45114</v>
      </c>
      <c r="C690" s="1" t="n">
        <v>45170</v>
      </c>
      <c r="D690" t="inlineStr">
        <is>
          <t>DALARNAS LÄN</t>
        </is>
      </c>
      <c r="E690" t="inlineStr">
        <is>
          <t>LEKSAND</t>
        </is>
      </c>
      <c r="G690" t="n">
        <v>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31258-2023</t>
        </is>
      </c>
      <c r="B691" s="1" t="n">
        <v>45114</v>
      </c>
      <c r="C691" s="1" t="n">
        <v>45170</v>
      </c>
      <c r="D691" t="inlineStr">
        <is>
          <t>ÖREBRO LÄN</t>
        </is>
      </c>
      <c r="E691" t="inlineStr">
        <is>
          <t>ÖREBRO</t>
        </is>
      </c>
      <c r="F691" t="inlineStr">
        <is>
          <t>Allmännings- och besparingsskogar</t>
        </is>
      </c>
      <c r="G691" t="n">
        <v>4.7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31263-2023</t>
        </is>
      </c>
      <c r="B692" s="1" t="n">
        <v>45114</v>
      </c>
      <c r="C692" s="1" t="n">
        <v>45170</v>
      </c>
      <c r="D692" t="inlineStr">
        <is>
          <t>BLEKINGE LÄN</t>
        </is>
      </c>
      <c r="E692" t="inlineStr">
        <is>
          <t>KARLSHAMN</t>
        </is>
      </c>
      <c r="G692" t="n">
        <v>5.1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31268-2023</t>
        </is>
      </c>
      <c r="B693" s="1" t="n">
        <v>45114</v>
      </c>
      <c r="C693" s="1" t="n">
        <v>45170</v>
      </c>
      <c r="D693" t="inlineStr">
        <is>
          <t>VÄSTMANLANDS LÄN</t>
        </is>
      </c>
      <c r="E693" t="inlineStr">
        <is>
          <t>SKINNSKATTEBERG</t>
        </is>
      </c>
      <c r="F693" t="inlineStr">
        <is>
          <t>Sveaskog</t>
        </is>
      </c>
      <c r="G693" t="n">
        <v>1.5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31275-2023</t>
        </is>
      </c>
      <c r="B694" s="1" t="n">
        <v>45114</v>
      </c>
      <c r="C694" s="1" t="n">
        <v>45170</v>
      </c>
      <c r="D694" t="inlineStr">
        <is>
          <t>ÖSTERGÖTLANDS LÄN</t>
        </is>
      </c>
      <c r="E694" t="inlineStr">
        <is>
          <t>LINKÖPING</t>
        </is>
      </c>
      <c r="G694" t="n">
        <v>0.7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31282-2023</t>
        </is>
      </c>
      <c r="B695" s="1" t="n">
        <v>45114</v>
      </c>
      <c r="C695" s="1" t="n">
        <v>45170</v>
      </c>
      <c r="D695" t="inlineStr">
        <is>
          <t>VÄSTERBOTTENS LÄN</t>
        </is>
      </c>
      <c r="E695" t="inlineStr">
        <is>
          <t>ÅSELE</t>
        </is>
      </c>
      <c r="F695" t="inlineStr">
        <is>
          <t>Sveaskog</t>
        </is>
      </c>
      <c r="G695" t="n">
        <v>15.5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31304-2023</t>
        </is>
      </c>
      <c r="B696" s="1" t="n">
        <v>45114</v>
      </c>
      <c r="C696" s="1" t="n">
        <v>45170</v>
      </c>
      <c r="D696" t="inlineStr">
        <is>
          <t>VÄSTERBOTTENS LÄN</t>
        </is>
      </c>
      <c r="E696" t="inlineStr">
        <is>
          <t>ÅSELE</t>
        </is>
      </c>
      <c r="F696" t="inlineStr">
        <is>
          <t>Holmen skog AB</t>
        </is>
      </c>
      <c r="G696" t="n">
        <v>3.3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31326-2023</t>
        </is>
      </c>
      <c r="B697" s="1" t="n">
        <v>45114</v>
      </c>
      <c r="C697" s="1" t="n">
        <v>45170</v>
      </c>
      <c r="D697" t="inlineStr">
        <is>
          <t>NORRBOTTENS LÄN</t>
        </is>
      </c>
      <c r="E697" t="inlineStr">
        <is>
          <t>PAJALA</t>
        </is>
      </c>
      <c r="G697" t="n">
        <v>3.4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31332-2023</t>
        </is>
      </c>
      <c r="B698" s="1" t="n">
        <v>45114</v>
      </c>
      <c r="C698" s="1" t="n">
        <v>45170</v>
      </c>
      <c r="D698" t="inlineStr">
        <is>
          <t>DALARNAS LÄN</t>
        </is>
      </c>
      <c r="E698" t="inlineStr">
        <is>
          <t>ÄLVDALEN</t>
        </is>
      </c>
      <c r="F698" t="inlineStr">
        <is>
          <t>Övriga statliga verk och myndigheter</t>
        </is>
      </c>
      <c r="G698" t="n">
        <v>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31339-2023</t>
        </is>
      </c>
      <c r="B699" s="1" t="n">
        <v>45114</v>
      </c>
      <c r="C699" s="1" t="n">
        <v>45170</v>
      </c>
      <c r="D699" t="inlineStr">
        <is>
          <t>VÄRMLANDS LÄN</t>
        </is>
      </c>
      <c r="E699" t="inlineStr">
        <is>
          <t>SUNNE</t>
        </is>
      </c>
      <c r="G699" t="n">
        <v>0.8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31350-2023</t>
        </is>
      </c>
      <c r="B700" s="1" t="n">
        <v>45114</v>
      </c>
      <c r="C700" s="1" t="n">
        <v>45170</v>
      </c>
      <c r="D700" t="inlineStr">
        <is>
          <t>VÄRMLANDS LÄN</t>
        </is>
      </c>
      <c r="E700" t="inlineStr">
        <is>
          <t>FILIPSTAD</t>
        </is>
      </c>
      <c r="G700" t="n">
        <v>1.2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31358-2023</t>
        </is>
      </c>
      <c r="B701" s="1" t="n">
        <v>45114</v>
      </c>
      <c r="C701" s="1" t="n">
        <v>45170</v>
      </c>
      <c r="D701" t="inlineStr">
        <is>
          <t>VÄRMLANDS LÄN</t>
        </is>
      </c>
      <c r="E701" t="inlineStr">
        <is>
          <t>FILIPSTAD</t>
        </is>
      </c>
      <c r="G701" t="n">
        <v>2.6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31363-2023</t>
        </is>
      </c>
      <c r="B702" s="1" t="n">
        <v>45114</v>
      </c>
      <c r="C702" s="1" t="n">
        <v>45170</v>
      </c>
      <c r="D702" t="inlineStr">
        <is>
          <t>KRONOBERGS LÄN</t>
        </is>
      </c>
      <c r="E702" t="inlineStr">
        <is>
          <t>VÄXJÖ</t>
        </is>
      </c>
      <c r="G702" t="n">
        <v>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31367-2023</t>
        </is>
      </c>
      <c r="B703" s="1" t="n">
        <v>45114</v>
      </c>
      <c r="C703" s="1" t="n">
        <v>45170</v>
      </c>
      <c r="D703" t="inlineStr">
        <is>
          <t>KALMAR LÄN</t>
        </is>
      </c>
      <c r="E703" t="inlineStr">
        <is>
          <t>KALMAR</t>
        </is>
      </c>
      <c r="G703" t="n">
        <v>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31384-2023</t>
        </is>
      </c>
      <c r="B704" s="1" t="n">
        <v>45114</v>
      </c>
      <c r="C704" s="1" t="n">
        <v>45170</v>
      </c>
      <c r="D704" t="inlineStr">
        <is>
          <t>KALMAR LÄN</t>
        </is>
      </c>
      <c r="E704" t="inlineStr">
        <is>
          <t>MÖNSTERÅS</t>
        </is>
      </c>
      <c r="F704" t="inlineStr">
        <is>
          <t>Kommuner</t>
        </is>
      </c>
      <c r="G704" t="n">
        <v>2.9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31403-2023</t>
        </is>
      </c>
      <c r="B705" s="1" t="n">
        <v>45114</v>
      </c>
      <c r="C705" s="1" t="n">
        <v>45170</v>
      </c>
      <c r="D705" t="inlineStr">
        <is>
          <t>SKÅNE LÄN</t>
        </is>
      </c>
      <c r="E705" t="inlineStr">
        <is>
          <t>SJÖBO</t>
        </is>
      </c>
      <c r="G705" t="n">
        <v>1.1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31415-2023</t>
        </is>
      </c>
      <c r="B706" s="1" t="n">
        <v>45114</v>
      </c>
      <c r="C706" s="1" t="n">
        <v>45170</v>
      </c>
      <c r="D706" t="inlineStr">
        <is>
          <t>VÄSTERNORRLANDS LÄN</t>
        </is>
      </c>
      <c r="E706" t="inlineStr">
        <is>
          <t>ÖRNSKÖLDSVIK</t>
        </is>
      </c>
      <c r="F706" t="inlineStr">
        <is>
          <t>Holmen skog AB</t>
        </is>
      </c>
      <c r="G706" t="n">
        <v>3.1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31420-2023</t>
        </is>
      </c>
      <c r="B707" s="1" t="n">
        <v>45114</v>
      </c>
      <c r="C707" s="1" t="n">
        <v>45170</v>
      </c>
      <c r="D707" t="inlineStr">
        <is>
          <t>VÄSTERBOTTENS LÄN</t>
        </is>
      </c>
      <c r="E707" t="inlineStr">
        <is>
          <t>VINDELN</t>
        </is>
      </c>
      <c r="G707" t="n">
        <v>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31439-2023</t>
        </is>
      </c>
      <c r="B708" s="1" t="n">
        <v>45114</v>
      </c>
      <c r="C708" s="1" t="n">
        <v>45170</v>
      </c>
      <c r="D708" t="inlineStr">
        <is>
          <t>NORRBOTTENS LÄN</t>
        </is>
      </c>
      <c r="E708" t="inlineStr">
        <is>
          <t>PAJALA</t>
        </is>
      </c>
      <c r="F708" t="inlineStr">
        <is>
          <t>Sveaskog</t>
        </is>
      </c>
      <c r="G708" t="n">
        <v>5.7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31449-2023</t>
        </is>
      </c>
      <c r="B709" s="1" t="n">
        <v>45114</v>
      </c>
      <c r="C709" s="1" t="n">
        <v>45170</v>
      </c>
      <c r="D709" t="inlineStr">
        <is>
          <t>JÖNKÖPINGS LÄN</t>
        </is>
      </c>
      <c r="E709" t="inlineStr">
        <is>
          <t>EKSJÖ</t>
        </is>
      </c>
      <c r="G709" t="n">
        <v>7.7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31457-2023</t>
        </is>
      </c>
      <c r="B710" s="1" t="n">
        <v>45114</v>
      </c>
      <c r="C710" s="1" t="n">
        <v>45170</v>
      </c>
      <c r="D710" t="inlineStr">
        <is>
          <t>JÖNKÖPINGS LÄN</t>
        </is>
      </c>
      <c r="E710" t="inlineStr">
        <is>
          <t>VETLANDA</t>
        </is>
      </c>
      <c r="G710" t="n">
        <v>5.7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31461-2023</t>
        </is>
      </c>
      <c r="B711" s="1" t="n">
        <v>45114</v>
      </c>
      <c r="C711" s="1" t="n">
        <v>45170</v>
      </c>
      <c r="D711" t="inlineStr">
        <is>
          <t>ÖSTERGÖTLANDS LÄN</t>
        </is>
      </c>
      <c r="E711" t="inlineStr">
        <is>
          <t>ÅTVIDABERG</t>
        </is>
      </c>
      <c r="G711" t="n">
        <v>6.2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31478-2023</t>
        </is>
      </c>
      <c r="B712" s="1" t="n">
        <v>45114</v>
      </c>
      <c r="C712" s="1" t="n">
        <v>45170</v>
      </c>
      <c r="D712" t="inlineStr">
        <is>
          <t>DALARNAS LÄN</t>
        </is>
      </c>
      <c r="E712" t="inlineStr">
        <is>
          <t>LUDVIKA</t>
        </is>
      </c>
      <c r="G712" t="n">
        <v>6.2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31493-2023</t>
        </is>
      </c>
      <c r="B713" s="1" t="n">
        <v>45114</v>
      </c>
      <c r="C713" s="1" t="n">
        <v>45170</v>
      </c>
      <c r="D713" t="inlineStr">
        <is>
          <t>VÄSTERNORRLANDS LÄN</t>
        </is>
      </c>
      <c r="E713" t="inlineStr">
        <is>
          <t>SUNDSVALL</t>
        </is>
      </c>
      <c r="F713" t="inlineStr">
        <is>
          <t>SCA</t>
        </is>
      </c>
      <c r="G713" t="n">
        <v>5.1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33099-2023</t>
        </is>
      </c>
      <c r="B714" s="1" t="n">
        <v>45114</v>
      </c>
      <c r="C714" s="1" t="n">
        <v>45170</v>
      </c>
      <c r="D714" t="inlineStr">
        <is>
          <t>DALARNAS LÄN</t>
        </is>
      </c>
      <c r="E714" t="inlineStr">
        <is>
          <t>ÄLVDALEN</t>
        </is>
      </c>
      <c r="G714" t="n">
        <v>3.5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33107-2023</t>
        </is>
      </c>
      <c r="B715" s="1" t="n">
        <v>45114</v>
      </c>
      <c r="C715" s="1" t="n">
        <v>45170</v>
      </c>
      <c r="D715" t="inlineStr">
        <is>
          <t>DALARNAS LÄN</t>
        </is>
      </c>
      <c r="E715" t="inlineStr">
        <is>
          <t>ÄLVDALEN</t>
        </is>
      </c>
      <c r="G715" t="n">
        <v>0.9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33111-2023</t>
        </is>
      </c>
      <c r="B716" s="1" t="n">
        <v>45114</v>
      </c>
      <c r="C716" s="1" t="n">
        <v>45170</v>
      </c>
      <c r="D716" t="inlineStr">
        <is>
          <t>KRONOBERGS LÄN</t>
        </is>
      </c>
      <c r="E716" t="inlineStr">
        <is>
          <t>ALVESTA</t>
        </is>
      </c>
      <c r="G716" t="n">
        <v>2.6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33126-2023</t>
        </is>
      </c>
      <c r="B717" s="1" t="n">
        <v>45114</v>
      </c>
      <c r="C717" s="1" t="n">
        <v>45170</v>
      </c>
      <c r="D717" t="inlineStr">
        <is>
          <t>SÖDERMANLANDS LÄN</t>
        </is>
      </c>
      <c r="E717" t="inlineStr">
        <is>
          <t>NYKÖPING</t>
        </is>
      </c>
      <c r="G717" t="n">
        <v>3.8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33146-2023</t>
        </is>
      </c>
      <c r="B718" s="1" t="n">
        <v>45114</v>
      </c>
      <c r="C718" s="1" t="n">
        <v>45170</v>
      </c>
      <c r="D718" t="inlineStr">
        <is>
          <t>NORRBOTTENS LÄN</t>
        </is>
      </c>
      <c r="E718" t="inlineStr">
        <is>
          <t>JOKKMOKK</t>
        </is>
      </c>
      <c r="F718" t="inlineStr">
        <is>
          <t>Övriga statliga verk och myndigheter</t>
        </is>
      </c>
      <c r="G718" t="n">
        <v>14.5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33213-2023</t>
        </is>
      </c>
      <c r="B719" s="1" t="n">
        <v>45114</v>
      </c>
      <c r="C719" s="1" t="n">
        <v>45170</v>
      </c>
      <c r="D719" t="inlineStr">
        <is>
          <t>JÖNKÖPINGS LÄN</t>
        </is>
      </c>
      <c r="E719" t="inlineStr">
        <is>
          <t>TRANÅS</t>
        </is>
      </c>
      <c r="G719" t="n">
        <v>2.7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33239-2023</t>
        </is>
      </c>
      <c r="B720" s="1" t="n">
        <v>45114</v>
      </c>
      <c r="C720" s="1" t="n">
        <v>45170</v>
      </c>
      <c r="D720" t="inlineStr">
        <is>
          <t>VÄSTERNORRLANDS LÄN</t>
        </is>
      </c>
      <c r="E720" t="inlineStr">
        <is>
          <t>KRAMFORS</t>
        </is>
      </c>
      <c r="G720" t="n">
        <v>2.1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33248-2023</t>
        </is>
      </c>
      <c r="B721" s="1" t="n">
        <v>45114</v>
      </c>
      <c r="C721" s="1" t="n">
        <v>45170</v>
      </c>
      <c r="D721" t="inlineStr">
        <is>
          <t>VÄSTERNORRLANDS LÄN</t>
        </is>
      </c>
      <c r="E721" t="inlineStr">
        <is>
          <t>ÖRNSKÖLDSVIK</t>
        </is>
      </c>
      <c r="G721" t="n">
        <v>2.4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31227-2023</t>
        </is>
      </c>
      <c r="B722" s="1" t="n">
        <v>45114</v>
      </c>
      <c r="C722" s="1" t="n">
        <v>45170</v>
      </c>
      <c r="D722" t="inlineStr">
        <is>
          <t>VÄSTMANLANDS LÄN</t>
        </is>
      </c>
      <c r="E722" t="inlineStr">
        <is>
          <t>KÖPING</t>
        </is>
      </c>
      <c r="F722" t="inlineStr">
        <is>
          <t>Sveaskog</t>
        </is>
      </c>
      <c r="G722" t="n">
        <v>2.4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31239-2023</t>
        </is>
      </c>
      <c r="B723" s="1" t="n">
        <v>45114</v>
      </c>
      <c r="C723" s="1" t="n">
        <v>45170</v>
      </c>
      <c r="D723" t="inlineStr">
        <is>
          <t>VÄSTMANLANDS LÄN</t>
        </is>
      </c>
      <c r="E723" t="inlineStr">
        <is>
          <t>KUNGSÖR</t>
        </is>
      </c>
      <c r="G723" t="n">
        <v>0.5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31247-2023</t>
        </is>
      </c>
      <c r="B724" s="1" t="n">
        <v>45114</v>
      </c>
      <c r="C724" s="1" t="n">
        <v>45170</v>
      </c>
      <c r="D724" t="inlineStr">
        <is>
          <t>ÖREBRO LÄN</t>
        </is>
      </c>
      <c r="E724" t="inlineStr">
        <is>
          <t>ÖREBRO</t>
        </is>
      </c>
      <c r="F724" t="inlineStr">
        <is>
          <t>Allmännings- och besparingsskogar</t>
        </is>
      </c>
      <c r="G724" t="n">
        <v>8.199999999999999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31254-2023</t>
        </is>
      </c>
      <c r="B725" s="1" t="n">
        <v>45114</v>
      </c>
      <c r="C725" s="1" t="n">
        <v>45170</v>
      </c>
      <c r="D725" t="inlineStr">
        <is>
          <t>DALARNAS LÄN</t>
        </is>
      </c>
      <c r="E725" t="inlineStr">
        <is>
          <t>LEKSAND</t>
        </is>
      </c>
      <c r="G725" t="n">
        <v>1.4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31260-2023</t>
        </is>
      </c>
      <c r="B726" s="1" t="n">
        <v>45114</v>
      </c>
      <c r="C726" s="1" t="n">
        <v>45170</v>
      </c>
      <c r="D726" t="inlineStr">
        <is>
          <t>VÄSTMANLANDS LÄN</t>
        </is>
      </c>
      <c r="E726" t="inlineStr">
        <is>
          <t>SKINNSKATTEBERG</t>
        </is>
      </c>
      <c r="F726" t="inlineStr">
        <is>
          <t>Sveaskog</t>
        </is>
      </c>
      <c r="G726" t="n">
        <v>7.9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31265-2023</t>
        </is>
      </c>
      <c r="B727" s="1" t="n">
        <v>45114</v>
      </c>
      <c r="C727" s="1" t="n">
        <v>45170</v>
      </c>
      <c r="D727" t="inlineStr">
        <is>
          <t>HALLANDS LÄN</t>
        </is>
      </c>
      <c r="E727" t="inlineStr">
        <is>
          <t>HYLTE</t>
        </is>
      </c>
      <c r="G727" t="n">
        <v>0.3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31270-2023</t>
        </is>
      </c>
      <c r="B728" s="1" t="n">
        <v>45114</v>
      </c>
      <c r="C728" s="1" t="n">
        <v>45170</v>
      </c>
      <c r="D728" t="inlineStr">
        <is>
          <t>ÖREBRO LÄN</t>
        </is>
      </c>
      <c r="E728" t="inlineStr">
        <is>
          <t>ÖREBRO</t>
        </is>
      </c>
      <c r="F728" t="inlineStr">
        <is>
          <t>Allmännings- och besparingsskogar</t>
        </is>
      </c>
      <c r="G728" t="n">
        <v>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31280-2023</t>
        </is>
      </c>
      <c r="B729" s="1" t="n">
        <v>45114</v>
      </c>
      <c r="C729" s="1" t="n">
        <v>45170</v>
      </c>
      <c r="D729" t="inlineStr">
        <is>
          <t>DALARNAS LÄN</t>
        </is>
      </c>
      <c r="E729" t="inlineStr">
        <is>
          <t>SMEDJEBACKEN</t>
        </is>
      </c>
      <c r="F729" t="inlineStr">
        <is>
          <t>Sveaskog</t>
        </is>
      </c>
      <c r="G729" t="n">
        <v>6.2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31298-2023</t>
        </is>
      </c>
      <c r="B730" s="1" t="n">
        <v>45114</v>
      </c>
      <c r="C730" s="1" t="n">
        <v>45170</v>
      </c>
      <c r="D730" t="inlineStr">
        <is>
          <t>VÄSTMANLANDS LÄN</t>
        </is>
      </c>
      <c r="E730" t="inlineStr">
        <is>
          <t>SALA</t>
        </is>
      </c>
      <c r="G730" t="n">
        <v>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31314-2023</t>
        </is>
      </c>
      <c r="B731" s="1" t="n">
        <v>45114</v>
      </c>
      <c r="C731" s="1" t="n">
        <v>45170</v>
      </c>
      <c r="D731" t="inlineStr">
        <is>
          <t>KALMAR LÄN</t>
        </is>
      </c>
      <c r="E731" t="inlineStr">
        <is>
          <t>KALMAR</t>
        </is>
      </c>
      <c r="G731" t="n">
        <v>5.5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31328-2023</t>
        </is>
      </c>
      <c r="B732" s="1" t="n">
        <v>45114</v>
      </c>
      <c r="C732" s="1" t="n">
        <v>45170</v>
      </c>
      <c r="D732" t="inlineStr">
        <is>
          <t>DALARNAS LÄN</t>
        </is>
      </c>
      <c r="E732" t="inlineStr">
        <is>
          <t>ÄLVDALEN</t>
        </is>
      </c>
      <c r="F732" t="inlineStr">
        <is>
          <t>Övriga statliga verk och myndigheter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31335-2023</t>
        </is>
      </c>
      <c r="B733" s="1" t="n">
        <v>45114</v>
      </c>
      <c r="C733" s="1" t="n">
        <v>45170</v>
      </c>
      <c r="D733" t="inlineStr">
        <is>
          <t>KALMAR LÄN</t>
        </is>
      </c>
      <c r="E733" t="inlineStr">
        <is>
          <t>KALMAR</t>
        </is>
      </c>
      <c r="G733" t="n">
        <v>1.6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31346-2023</t>
        </is>
      </c>
      <c r="B734" s="1" t="n">
        <v>45114</v>
      </c>
      <c r="C734" s="1" t="n">
        <v>45170</v>
      </c>
      <c r="D734" t="inlineStr">
        <is>
          <t>JÖNKÖPINGS LÄN</t>
        </is>
      </c>
      <c r="E734" t="inlineStr">
        <is>
          <t>VÄRNAMO</t>
        </is>
      </c>
      <c r="G734" t="n">
        <v>2.5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31354-2023</t>
        </is>
      </c>
      <c r="B735" s="1" t="n">
        <v>45114</v>
      </c>
      <c r="C735" s="1" t="n">
        <v>45170</v>
      </c>
      <c r="D735" t="inlineStr">
        <is>
          <t>VÄSTMANLANDS LÄN</t>
        </is>
      </c>
      <c r="E735" t="inlineStr">
        <is>
          <t>VÄSTERÅS</t>
        </is>
      </c>
      <c r="F735" t="inlineStr">
        <is>
          <t>Sveaskog</t>
        </is>
      </c>
      <c r="G735" t="n">
        <v>5.7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31361-2023</t>
        </is>
      </c>
      <c r="B736" s="1" t="n">
        <v>45114</v>
      </c>
      <c r="C736" s="1" t="n">
        <v>45170</v>
      </c>
      <c r="D736" t="inlineStr">
        <is>
          <t>ÖSTERGÖTLANDS LÄN</t>
        </is>
      </c>
      <c r="E736" t="inlineStr">
        <is>
          <t>NORRKÖPING</t>
        </is>
      </c>
      <c r="G736" t="n">
        <v>2.8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31365-2023</t>
        </is>
      </c>
      <c r="B737" s="1" t="n">
        <v>45114</v>
      </c>
      <c r="C737" s="1" t="n">
        <v>45170</v>
      </c>
      <c r="D737" t="inlineStr">
        <is>
          <t>ÖSTERGÖTLANDS LÄN</t>
        </is>
      </c>
      <c r="E737" t="inlineStr">
        <is>
          <t>NORRKÖPING</t>
        </is>
      </c>
      <c r="F737" t="inlineStr">
        <is>
          <t>Holmen skog AB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31370-2023</t>
        </is>
      </c>
      <c r="B738" s="1" t="n">
        <v>45114</v>
      </c>
      <c r="C738" s="1" t="n">
        <v>45170</v>
      </c>
      <c r="D738" t="inlineStr">
        <is>
          <t>ÖSTERGÖTLANDS LÄN</t>
        </is>
      </c>
      <c r="E738" t="inlineStr">
        <is>
          <t>NORRKÖPING</t>
        </is>
      </c>
      <c r="F738" t="inlineStr">
        <is>
          <t>Holmen skog AB</t>
        </is>
      </c>
      <c r="G738" t="n">
        <v>6.4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31397-2023</t>
        </is>
      </c>
      <c r="B739" s="1" t="n">
        <v>45114</v>
      </c>
      <c r="C739" s="1" t="n">
        <v>45170</v>
      </c>
      <c r="D739" t="inlineStr">
        <is>
          <t>VÄSTERBOTTENS LÄN</t>
        </is>
      </c>
      <c r="E739" t="inlineStr">
        <is>
          <t>VINDELN</t>
        </is>
      </c>
      <c r="G739" t="n">
        <v>1.5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31409-2023</t>
        </is>
      </c>
      <c r="B740" s="1" t="n">
        <v>45114</v>
      </c>
      <c r="C740" s="1" t="n">
        <v>45170</v>
      </c>
      <c r="D740" t="inlineStr">
        <is>
          <t>DALARNAS LÄN</t>
        </is>
      </c>
      <c r="E740" t="inlineStr">
        <is>
          <t>ORSA</t>
        </is>
      </c>
      <c r="G740" t="n">
        <v>0.8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31418-2023</t>
        </is>
      </c>
      <c r="B741" s="1" t="n">
        <v>45114</v>
      </c>
      <c r="C741" s="1" t="n">
        <v>45170</v>
      </c>
      <c r="D741" t="inlineStr">
        <is>
          <t>STOCKHOLMS LÄN</t>
        </is>
      </c>
      <c r="E741" t="inlineStr">
        <is>
          <t>NORRTÄLJE</t>
        </is>
      </c>
      <c r="G741" t="n">
        <v>4.1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31430-2023</t>
        </is>
      </c>
      <c r="B742" s="1" t="n">
        <v>45114</v>
      </c>
      <c r="C742" s="1" t="n">
        <v>45170</v>
      </c>
      <c r="D742" t="inlineStr">
        <is>
          <t>ÖSTERGÖTLANDS LÄN</t>
        </is>
      </c>
      <c r="E742" t="inlineStr">
        <is>
          <t>MOTALA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31443-2023</t>
        </is>
      </c>
      <c r="B743" s="1" t="n">
        <v>45114</v>
      </c>
      <c r="C743" s="1" t="n">
        <v>45170</v>
      </c>
      <c r="D743" t="inlineStr">
        <is>
          <t>GÄVLEBORGS LÄN</t>
        </is>
      </c>
      <c r="E743" t="inlineStr">
        <is>
          <t>BOLLNÄS</t>
        </is>
      </c>
      <c r="G743" t="n">
        <v>1.5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31453-2023</t>
        </is>
      </c>
      <c r="B744" s="1" t="n">
        <v>45114</v>
      </c>
      <c r="C744" s="1" t="n">
        <v>45170</v>
      </c>
      <c r="D744" t="inlineStr">
        <is>
          <t>VÄSTRA GÖTALANDS LÄN</t>
        </is>
      </c>
      <c r="E744" t="inlineStr">
        <is>
          <t>SVENLJUNGA</t>
        </is>
      </c>
      <c r="G744" t="n">
        <v>1.6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31459-2023</t>
        </is>
      </c>
      <c r="B745" s="1" t="n">
        <v>45114</v>
      </c>
      <c r="C745" s="1" t="n">
        <v>45170</v>
      </c>
      <c r="D745" t="inlineStr">
        <is>
          <t>SKÅNE LÄN</t>
        </is>
      </c>
      <c r="E745" t="inlineStr">
        <is>
          <t>HÖRBY</t>
        </is>
      </c>
      <c r="G745" t="n">
        <v>3.8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31463-2023</t>
        </is>
      </c>
      <c r="B746" s="1" t="n">
        <v>45114</v>
      </c>
      <c r="C746" s="1" t="n">
        <v>45170</v>
      </c>
      <c r="D746" t="inlineStr">
        <is>
          <t>JÖNKÖPINGS LÄN</t>
        </is>
      </c>
      <c r="E746" t="inlineStr">
        <is>
          <t>VETLANDA</t>
        </is>
      </c>
      <c r="G746" t="n">
        <v>0.8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31486-2023</t>
        </is>
      </c>
      <c r="B747" s="1" t="n">
        <v>45114</v>
      </c>
      <c r="C747" s="1" t="n">
        <v>45170</v>
      </c>
      <c r="D747" t="inlineStr">
        <is>
          <t>UPPSALA LÄN</t>
        </is>
      </c>
      <c r="E747" t="inlineStr">
        <is>
          <t>ÖSTHAMMAR</t>
        </is>
      </c>
      <c r="F747" t="inlineStr">
        <is>
          <t>Bergvik skog öst AB</t>
        </is>
      </c>
      <c r="G747" t="n">
        <v>1.3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33080-2023</t>
        </is>
      </c>
      <c r="B748" s="1" t="n">
        <v>45114</v>
      </c>
      <c r="C748" s="1" t="n">
        <v>45170</v>
      </c>
      <c r="D748" t="inlineStr">
        <is>
          <t>SÖDERMANLANDS LÄN</t>
        </is>
      </c>
      <c r="E748" t="inlineStr">
        <is>
          <t>STRÄNGNÄS</t>
        </is>
      </c>
      <c r="G748" t="n">
        <v>6.3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33102-2023</t>
        </is>
      </c>
      <c r="B749" s="1" t="n">
        <v>45114</v>
      </c>
      <c r="C749" s="1" t="n">
        <v>45170</v>
      </c>
      <c r="D749" t="inlineStr">
        <is>
          <t>DALARNAS LÄN</t>
        </is>
      </c>
      <c r="E749" t="inlineStr">
        <is>
          <t>ÄLVDALEN</t>
        </is>
      </c>
      <c r="G749" t="n">
        <v>1.6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33109-2023</t>
        </is>
      </c>
      <c r="B750" s="1" t="n">
        <v>45114</v>
      </c>
      <c r="C750" s="1" t="n">
        <v>45170</v>
      </c>
      <c r="D750" t="inlineStr">
        <is>
          <t>DALARNAS LÄN</t>
        </is>
      </c>
      <c r="E750" t="inlineStr">
        <is>
          <t>ÄLVDALEN</t>
        </is>
      </c>
      <c r="G750" t="n">
        <v>1.6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33120-2023</t>
        </is>
      </c>
      <c r="B751" s="1" t="n">
        <v>45114</v>
      </c>
      <c r="C751" s="1" t="n">
        <v>45170</v>
      </c>
      <c r="D751" t="inlineStr">
        <is>
          <t>VÄSTERBOTTENS LÄN</t>
        </is>
      </c>
      <c r="E751" t="inlineStr">
        <is>
          <t>VINDELN</t>
        </is>
      </c>
      <c r="G751" t="n">
        <v>0.7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33135-2023</t>
        </is>
      </c>
      <c r="B752" s="1" t="n">
        <v>45114</v>
      </c>
      <c r="C752" s="1" t="n">
        <v>45170</v>
      </c>
      <c r="D752" t="inlineStr">
        <is>
          <t>VÄSTERBOTTENS LÄN</t>
        </is>
      </c>
      <c r="E752" t="inlineStr">
        <is>
          <t>VINDELN</t>
        </is>
      </c>
      <c r="G752" t="n">
        <v>14.6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33207-2023</t>
        </is>
      </c>
      <c r="B753" s="1" t="n">
        <v>45114</v>
      </c>
      <c r="C753" s="1" t="n">
        <v>45170</v>
      </c>
      <c r="D753" t="inlineStr">
        <is>
          <t>VÄSTRA GÖTALANDS LÄN</t>
        </is>
      </c>
      <c r="E753" t="inlineStr">
        <is>
          <t>STRÖMSTAD</t>
        </is>
      </c>
      <c r="G753" t="n">
        <v>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33228-2023</t>
        </is>
      </c>
      <c r="B754" s="1" t="n">
        <v>45114</v>
      </c>
      <c r="C754" s="1" t="n">
        <v>45170</v>
      </c>
      <c r="D754" t="inlineStr">
        <is>
          <t>DALARNAS LÄN</t>
        </is>
      </c>
      <c r="E754" t="inlineStr">
        <is>
          <t>RÄTTVIK</t>
        </is>
      </c>
      <c r="G754" t="n">
        <v>2.3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33242-2023</t>
        </is>
      </c>
      <c r="B755" s="1" t="n">
        <v>45114</v>
      </c>
      <c r="C755" s="1" t="n">
        <v>45170</v>
      </c>
      <c r="D755" t="inlineStr">
        <is>
          <t>VÄSTERNORRLANDS LÄN</t>
        </is>
      </c>
      <c r="E755" t="inlineStr">
        <is>
          <t>ÖRNSKÖLDSVIK</t>
        </is>
      </c>
      <c r="G755" t="n">
        <v>0.6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33261-2023</t>
        </is>
      </c>
      <c r="B756" s="1" t="n">
        <v>45114</v>
      </c>
      <c r="C756" s="1" t="n">
        <v>45170</v>
      </c>
      <c r="D756" t="inlineStr">
        <is>
          <t>VÄSTERNORRLANDS LÄN</t>
        </is>
      </c>
      <c r="E756" t="inlineStr">
        <is>
          <t>ÖRNSKÖLDSVIK</t>
        </is>
      </c>
      <c r="G756" t="n">
        <v>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31224-2023</t>
        </is>
      </c>
      <c r="B757" s="1" t="n">
        <v>45114</v>
      </c>
      <c r="C757" s="1" t="n">
        <v>45170</v>
      </c>
      <c r="D757" t="inlineStr">
        <is>
          <t>VÄSTERNORRLANDS LÄN</t>
        </is>
      </c>
      <c r="E757" t="inlineStr">
        <is>
          <t>ÅNGE</t>
        </is>
      </c>
      <c r="F757" t="inlineStr">
        <is>
          <t>Sveaskog</t>
        </is>
      </c>
      <c r="G757" t="n">
        <v>2.8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31237-2023</t>
        </is>
      </c>
      <c r="B758" s="1" t="n">
        <v>45114</v>
      </c>
      <c r="C758" s="1" t="n">
        <v>45170</v>
      </c>
      <c r="D758" t="inlineStr">
        <is>
          <t>VÄSTRA GÖTALANDS LÄN</t>
        </is>
      </c>
      <c r="E758" t="inlineStr">
        <is>
          <t>ULRICEHAMN</t>
        </is>
      </c>
      <c r="G758" t="n">
        <v>8.800000000000001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31246-2023</t>
        </is>
      </c>
      <c r="B759" s="1" t="n">
        <v>45114</v>
      </c>
      <c r="C759" s="1" t="n">
        <v>45170</v>
      </c>
      <c r="D759" t="inlineStr">
        <is>
          <t>DALARNAS LÄN</t>
        </is>
      </c>
      <c r="E759" t="inlineStr">
        <is>
          <t>SÄTER</t>
        </is>
      </c>
      <c r="G759" t="n">
        <v>3.6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31253-2023</t>
        </is>
      </c>
      <c r="B760" s="1" t="n">
        <v>45114</v>
      </c>
      <c r="C760" s="1" t="n">
        <v>45170</v>
      </c>
      <c r="D760" t="inlineStr">
        <is>
          <t>DALARNAS LÄN</t>
        </is>
      </c>
      <c r="E760" t="inlineStr">
        <is>
          <t>HEDEMORA</t>
        </is>
      </c>
      <c r="G760" t="n">
        <v>1.6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31259-2023</t>
        </is>
      </c>
      <c r="B761" s="1" t="n">
        <v>45114</v>
      </c>
      <c r="C761" s="1" t="n">
        <v>45170</v>
      </c>
      <c r="D761" t="inlineStr">
        <is>
          <t>DALARNAS LÄN</t>
        </is>
      </c>
      <c r="E761" t="inlineStr">
        <is>
          <t>VANSBRO</t>
        </is>
      </c>
      <c r="G761" t="n">
        <v>1.9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31264-2023</t>
        </is>
      </c>
      <c r="B762" s="1" t="n">
        <v>45114</v>
      </c>
      <c r="C762" s="1" t="n">
        <v>45170</v>
      </c>
      <c r="D762" t="inlineStr">
        <is>
          <t>VÄSTMANLANDS LÄN</t>
        </is>
      </c>
      <c r="E762" t="inlineStr">
        <is>
          <t>SKINNSKATTEBERG</t>
        </is>
      </c>
      <c r="F762" t="inlineStr">
        <is>
          <t>Sveaskog</t>
        </is>
      </c>
      <c r="G762" t="n">
        <v>3.8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31269-2023</t>
        </is>
      </c>
      <c r="B763" s="1" t="n">
        <v>45114</v>
      </c>
      <c r="C763" s="1" t="n">
        <v>45170</v>
      </c>
      <c r="D763" t="inlineStr">
        <is>
          <t>JÄMTLANDS LÄN</t>
        </is>
      </c>
      <c r="E763" t="inlineStr">
        <is>
          <t>HÄRJEDALEN</t>
        </is>
      </c>
      <c r="G763" t="n">
        <v>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31276-2023</t>
        </is>
      </c>
      <c r="B764" s="1" t="n">
        <v>45114</v>
      </c>
      <c r="C764" s="1" t="n">
        <v>45170</v>
      </c>
      <c r="D764" t="inlineStr">
        <is>
          <t>ÖSTERGÖTLANDS LÄN</t>
        </is>
      </c>
      <c r="E764" t="inlineStr">
        <is>
          <t>MOTALA</t>
        </is>
      </c>
      <c r="G764" t="n">
        <v>1.7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31290-2023</t>
        </is>
      </c>
      <c r="B765" s="1" t="n">
        <v>45114</v>
      </c>
      <c r="C765" s="1" t="n">
        <v>45170</v>
      </c>
      <c r="D765" t="inlineStr">
        <is>
          <t>ÖREBRO LÄN</t>
        </is>
      </c>
      <c r="E765" t="inlineStr">
        <is>
          <t>HALLSBERG</t>
        </is>
      </c>
      <c r="G765" t="n">
        <v>1.3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31306-2023</t>
        </is>
      </c>
      <c r="B766" s="1" t="n">
        <v>45114</v>
      </c>
      <c r="C766" s="1" t="n">
        <v>45170</v>
      </c>
      <c r="D766" t="inlineStr">
        <is>
          <t>VÄRMLANDS LÄN</t>
        </is>
      </c>
      <c r="E766" t="inlineStr">
        <is>
          <t>FILIPSTAD</t>
        </is>
      </c>
      <c r="F766" t="inlineStr">
        <is>
          <t>Bergvik skog väst AB</t>
        </is>
      </c>
      <c r="G766" t="n">
        <v>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31327-2023</t>
        </is>
      </c>
      <c r="B767" s="1" t="n">
        <v>45114</v>
      </c>
      <c r="C767" s="1" t="n">
        <v>45170</v>
      </c>
      <c r="D767" t="inlineStr">
        <is>
          <t>JÄMTLANDS LÄN</t>
        </is>
      </c>
      <c r="E767" t="inlineStr">
        <is>
          <t>STRÖMSUND</t>
        </is>
      </c>
      <c r="F767" t="inlineStr">
        <is>
          <t>Holmen skog AB</t>
        </is>
      </c>
      <c r="G767" t="n">
        <v>20.3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31334-2023</t>
        </is>
      </c>
      <c r="B768" s="1" t="n">
        <v>45114</v>
      </c>
      <c r="C768" s="1" t="n">
        <v>45170</v>
      </c>
      <c r="D768" t="inlineStr">
        <is>
          <t>KALMAR LÄN</t>
        </is>
      </c>
      <c r="E768" t="inlineStr">
        <is>
          <t>KALMAR</t>
        </is>
      </c>
      <c r="G768" t="n">
        <v>1.6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31342-2023</t>
        </is>
      </c>
      <c r="B769" s="1" t="n">
        <v>45114</v>
      </c>
      <c r="C769" s="1" t="n">
        <v>45170</v>
      </c>
      <c r="D769" t="inlineStr">
        <is>
          <t>VÄRMLANDS LÄN</t>
        </is>
      </c>
      <c r="E769" t="inlineStr">
        <is>
          <t>FILIPSTAD</t>
        </is>
      </c>
      <c r="G769" t="n">
        <v>4.5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31352-2023</t>
        </is>
      </c>
      <c r="B770" s="1" t="n">
        <v>45114</v>
      </c>
      <c r="C770" s="1" t="n">
        <v>45170</v>
      </c>
      <c r="D770" t="inlineStr">
        <is>
          <t>SÖDERMANLANDS LÄN</t>
        </is>
      </c>
      <c r="E770" t="inlineStr">
        <is>
          <t>FLEN</t>
        </is>
      </c>
      <c r="G770" t="n">
        <v>5.3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31359-2023</t>
        </is>
      </c>
      <c r="B771" s="1" t="n">
        <v>45114</v>
      </c>
      <c r="C771" s="1" t="n">
        <v>45170</v>
      </c>
      <c r="D771" t="inlineStr">
        <is>
          <t>ÖSTERGÖTLANDS LÄN</t>
        </is>
      </c>
      <c r="E771" t="inlineStr">
        <is>
          <t>NORRKÖPING</t>
        </is>
      </c>
      <c r="F771" t="inlineStr">
        <is>
          <t>Holmen skog AB</t>
        </is>
      </c>
      <c r="G771" t="n">
        <v>1.6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31364-2023</t>
        </is>
      </c>
      <c r="B772" s="1" t="n">
        <v>45114</v>
      </c>
      <c r="C772" s="1" t="n">
        <v>45170</v>
      </c>
      <c r="D772" t="inlineStr">
        <is>
          <t>KRONOBERGS LÄN</t>
        </is>
      </c>
      <c r="E772" t="inlineStr">
        <is>
          <t>VÄXJÖ</t>
        </is>
      </c>
      <c r="G772" t="n">
        <v>1.9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31368-2023</t>
        </is>
      </c>
      <c r="B773" s="1" t="n">
        <v>45114</v>
      </c>
      <c r="C773" s="1" t="n">
        <v>45170</v>
      </c>
      <c r="D773" t="inlineStr">
        <is>
          <t>KALMAR LÄN</t>
        </is>
      </c>
      <c r="E773" t="inlineStr">
        <is>
          <t>KALMAR</t>
        </is>
      </c>
      <c r="G773" t="n">
        <v>1.6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31385-2023</t>
        </is>
      </c>
      <c r="B774" s="1" t="n">
        <v>45114</v>
      </c>
      <c r="C774" s="1" t="n">
        <v>45170</v>
      </c>
      <c r="D774" t="inlineStr">
        <is>
          <t>GÄVLEBORGS LÄN</t>
        </is>
      </c>
      <c r="E774" t="inlineStr">
        <is>
          <t>BOLLNÄS</t>
        </is>
      </c>
      <c r="G774" t="n">
        <v>6.9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31407-2023</t>
        </is>
      </c>
      <c r="B775" s="1" t="n">
        <v>45114</v>
      </c>
      <c r="C775" s="1" t="n">
        <v>45170</v>
      </c>
      <c r="D775" t="inlineStr">
        <is>
          <t>UPPSALA LÄN</t>
        </is>
      </c>
      <c r="E775" t="inlineStr">
        <is>
          <t>HEBY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31417-2023</t>
        </is>
      </c>
      <c r="B776" s="1" t="n">
        <v>45114</v>
      </c>
      <c r="C776" s="1" t="n">
        <v>45170</v>
      </c>
      <c r="D776" t="inlineStr">
        <is>
          <t>VÄSTERNORRLANDS LÄN</t>
        </is>
      </c>
      <c r="E776" t="inlineStr">
        <is>
          <t>KRAMFORS</t>
        </is>
      </c>
      <c r="G776" t="n">
        <v>5.3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31427-2023</t>
        </is>
      </c>
      <c r="B777" s="1" t="n">
        <v>45114</v>
      </c>
      <c r="C777" s="1" t="n">
        <v>45170</v>
      </c>
      <c r="D777" t="inlineStr">
        <is>
          <t>VÄSTRA GÖTALANDS LÄN</t>
        </is>
      </c>
      <c r="E777" t="inlineStr">
        <is>
          <t>BENGTSFORS</t>
        </is>
      </c>
      <c r="G777" t="n">
        <v>1.2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31442-2023</t>
        </is>
      </c>
      <c r="B778" s="1" t="n">
        <v>45114</v>
      </c>
      <c r="C778" s="1" t="n">
        <v>45170</v>
      </c>
      <c r="D778" t="inlineStr">
        <is>
          <t>JÄMTLANDS LÄN</t>
        </is>
      </c>
      <c r="E778" t="inlineStr">
        <is>
          <t>BERG</t>
        </is>
      </c>
      <c r="G778" t="n">
        <v>5.2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31452-2023</t>
        </is>
      </c>
      <c r="B779" s="1" t="n">
        <v>45114</v>
      </c>
      <c r="C779" s="1" t="n">
        <v>45170</v>
      </c>
      <c r="D779" t="inlineStr">
        <is>
          <t>VÄRMLANDS LÄN</t>
        </is>
      </c>
      <c r="E779" t="inlineStr">
        <is>
          <t>ARVIKA</t>
        </is>
      </c>
      <c r="G779" t="n">
        <v>4.7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31458-2023</t>
        </is>
      </c>
      <c r="B780" s="1" t="n">
        <v>45114</v>
      </c>
      <c r="C780" s="1" t="n">
        <v>45170</v>
      </c>
      <c r="D780" t="inlineStr">
        <is>
          <t>ÖSTERGÖTLANDS LÄN</t>
        </is>
      </c>
      <c r="E780" t="inlineStr">
        <is>
          <t>ÅTVIDABERG</t>
        </is>
      </c>
      <c r="G780" t="n">
        <v>1.7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31462-2023</t>
        </is>
      </c>
      <c r="B781" s="1" t="n">
        <v>45114</v>
      </c>
      <c r="C781" s="1" t="n">
        <v>45170</v>
      </c>
      <c r="D781" t="inlineStr">
        <is>
          <t>STOCKHOLMS LÄN</t>
        </is>
      </c>
      <c r="E781" t="inlineStr">
        <is>
          <t>NORRTÄLJE</t>
        </is>
      </c>
      <c r="G781" t="n">
        <v>6.8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31485-2023</t>
        </is>
      </c>
      <c r="B782" s="1" t="n">
        <v>45114</v>
      </c>
      <c r="C782" s="1" t="n">
        <v>45170</v>
      </c>
      <c r="D782" t="inlineStr">
        <is>
          <t>UPPSALA LÄN</t>
        </is>
      </c>
      <c r="E782" t="inlineStr">
        <is>
          <t>ÖSTHAMMAR</t>
        </is>
      </c>
      <c r="F782" t="inlineStr">
        <is>
          <t>Bergvik skog öst AB</t>
        </is>
      </c>
      <c r="G782" t="n">
        <v>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31494-2023</t>
        </is>
      </c>
      <c r="B783" s="1" t="n">
        <v>45114</v>
      </c>
      <c r="C783" s="1" t="n">
        <v>45170</v>
      </c>
      <c r="D783" t="inlineStr">
        <is>
          <t>VÄSTERBOTTENS LÄN</t>
        </is>
      </c>
      <c r="E783" t="inlineStr">
        <is>
          <t>DOROTEA</t>
        </is>
      </c>
      <c r="F783" t="inlineStr">
        <is>
          <t>SCA</t>
        </is>
      </c>
      <c r="G783" t="n">
        <v>14.7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33100-2023</t>
        </is>
      </c>
      <c r="B784" s="1" t="n">
        <v>45114</v>
      </c>
      <c r="C784" s="1" t="n">
        <v>45170</v>
      </c>
      <c r="D784" t="inlineStr">
        <is>
          <t>DALARNAS LÄN</t>
        </is>
      </c>
      <c r="E784" t="inlineStr">
        <is>
          <t>ÄLVDALEN</t>
        </is>
      </c>
      <c r="G784" t="n">
        <v>0.5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33108-2023</t>
        </is>
      </c>
      <c r="B785" s="1" t="n">
        <v>45114</v>
      </c>
      <c r="C785" s="1" t="n">
        <v>45170</v>
      </c>
      <c r="D785" t="inlineStr">
        <is>
          <t>DALARNAS LÄN</t>
        </is>
      </c>
      <c r="E785" t="inlineStr">
        <is>
          <t>ÄLVDALEN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33113-2023</t>
        </is>
      </c>
      <c r="B786" s="1" t="n">
        <v>45114</v>
      </c>
      <c r="C786" s="1" t="n">
        <v>45170</v>
      </c>
      <c r="D786" t="inlineStr">
        <is>
          <t>KRONOBERGS LÄN</t>
        </is>
      </c>
      <c r="E786" t="inlineStr">
        <is>
          <t>ALVESTA</t>
        </is>
      </c>
      <c r="G786" t="n">
        <v>2.5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33132-2023</t>
        </is>
      </c>
      <c r="B787" s="1" t="n">
        <v>45114</v>
      </c>
      <c r="C787" s="1" t="n">
        <v>45170</v>
      </c>
      <c r="D787" t="inlineStr">
        <is>
          <t>VÄSTERBOTTENS LÄN</t>
        </is>
      </c>
      <c r="E787" t="inlineStr">
        <is>
          <t>VINDELN</t>
        </is>
      </c>
      <c r="G787" t="n">
        <v>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33203-2023</t>
        </is>
      </c>
      <c r="B788" s="1" t="n">
        <v>45114</v>
      </c>
      <c r="C788" s="1" t="n">
        <v>45170</v>
      </c>
      <c r="D788" t="inlineStr">
        <is>
          <t>VÄSTERNORRLANDS LÄN</t>
        </is>
      </c>
      <c r="E788" t="inlineStr">
        <is>
          <t>SOLLEFTEÅ</t>
        </is>
      </c>
      <c r="G788" t="n">
        <v>3.9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33221-2023</t>
        </is>
      </c>
      <c r="B789" s="1" t="n">
        <v>45114</v>
      </c>
      <c r="C789" s="1" t="n">
        <v>45170</v>
      </c>
      <c r="D789" t="inlineStr">
        <is>
          <t>DALARNAS LÄN</t>
        </is>
      </c>
      <c r="E789" t="inlineStr">
        <is>
          <t>RÄTTVIK</t>
        </is>
      </c>
      <c r="G789" t="n">
        <v>5.5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33241-2023</t>
        </is>
      </c>
      <c r="B790" s="1" t="n">
        <v>45114</v>
      </c>
      <c r="C790" s="1" t="n">
        <v>45170</v>
      </c>
      <c r="D790" t="inlineStr">
        <is>
          <t>VÄSTERBOTTENS LÄN</t>
        </is>
      </c>
      <c r="E790" t="inlineStr">
        <is>
          <t>ÅSELE</t>
        </is>
      </c>
      <c r="G790" t="n">
        <v>22.8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33258-2023</t>
        </is>
      </c>
      <c r="B791" s="1" t="n">
        <v>45114</v>
      </c>
      <c r="C791" s="1" t="n">
        <v>45170</v>
      </c>
      <c r="D791" t="inlineStr">
        <is>
          <t>VÄSTERNORRLANDS LÄN</t>
        </is>
      </c>
      <c r="E791" t="inlineStr">
        <is>
          <t>ÖRNSKÖLDSVIK</t>
        </is>
      </c>
      <c r="G791" t="n">
        <v>2.7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31217-2023</t>
        </is>
      </c>
      <c r="B792" s="1" t="n">
        <v>45114</v>
      </c>
      <c r="C792" s="1" t="n">
        <v>45170</v>
      </c>
      <c r="D792" t="inlineStr">
        <is>
          <t>SÖDERMANLANDS LÄN</t>
        </is>
      </c>
      <c r="E792" t="inlineStr">
        <is>
          <t>FLEN</t>
        </is>
      </c>
      <c r="G792" t="n">
        <v>1.2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31229-2023</t>
        </is>
      </c>
      <c r="B793" s="1" t="n">
        <v>45114</v>
      </c>
      <c r="C793" s="1" t="n">
        <v>45170</v>
      </c>
      <c r="D793" t="inlineStr">
        <is>
          <t>VÄSTERNORRLANDS LÄN</t>
        </is>
      </c>
      <c r="E793" t="inlineStr">
        <is>
          <t>ÅNGE</t>
        </is>
      </c>
      <c r="F793" t="inlineStr">
        <is>
          <t>Sveaskog</t>
        </is>
      </c>
      <c r="G793" t="n">
        <v>1.9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31240-2023</t>
        </is>
      </c>
      <c r="B794" s="1" t="n">
        <v>45114</v>
      </c>
      <c r="C794" s="1" t="n">
        <v>45170</v>
      </c>
      <c r="D794" t="inlineStr">
        <is>
          <t>ÖREBRO LÄN</t>
        </is>
      </c>
      <c r="E794" t="inlineStr">
        <is>
          <t>ÖREBRO</t>
        </is>
      </c>
      <c r="F794" t="inlineStr">
        <is>
          <t>Allmännings- och besparingsskogar</t>
        </is>
      </c>
      <c r="G794" t="n">
        <v>6.2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31249-2023</t>
        </is>
      </c>
      <c r="B795" s="1" t="n">
        <v>45114</v>
      </c>
      <c r="C795" s="1" t="n">
        <v>45170</v>
      </c>
      <c r="D795" t="inlineStr">
        <is>
          <t>ÖSTERGÖTLANDS LÄN</t>
        </is>
      </c>
      <c r="E795" t="inlineStr">
        <is>
          <t>KINDA</t>
        </is>
      </c>
      <c r="G795" t="n">
        <v>3.1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31256-2023</t>
        </is>
      </c>
      <c r="B796" s="1" t="n">
        <v>45114</v>
      </c>
      <c r="C796" s="1" t="n">
        <v>45170</v>
      </c>
      <c r="D796" t="inlineStr">
        <is>
          <t>VÄSTERNORRLANDS LÄN</t>
        </is>
      </c>
      <c r="E796" t="inlineStr">
        <is>
          <t>ÖRNSKÖLDSVIK</t>
        </is>
      </c>
      <c r="F796" t="inlineStr">
        <is>
          <t>Holmen skog AB</t>
        </is>
      </c>
      <c r="G796" t="n">
        <v>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31262-2023</t>
        </is>
      </c>
      <c r="B797" s="1" t="n">
        <v>45114</v>
      </c>
      <c r="C797" s="1" t="n">
        <v>45170</v>
      </c>
      <c r="D797" t="inlineStr">
        <is>
          <t>VÄSTMANLANDS LÄN</t>
        </is>
      </c>
      <c r="E797" t="inlineStr">
        <is>
          <t>SKINNSKATTEBERG</t>
        </is>
      </c>
      <c r="F797" t="inlineStr">
        <is>
          <t>Sveaskog</t>
        </is>
      </c>
      <c r="G797" t="n">
        <v>7.9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31266-2023</t>
        </is>
      </c>
      <c r="B798" s="1" t="n">
        <v>45114</v>
      </c>
      <c r="C798" s="1" t="n">
        <v>45170</v>
      </c>
      <c r="D798" t="inlineStr">
        <is>
          <t>BLEKINGE LÄN</t>
        </is>
      </c>
      <c r="E798" t="inlineStr">
        <is>
          <t>KARLSHAMN</t>
        </is>
      </c>
      <c r="G798" t="n">
        <v>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31271-2023</t>
        </is>
      </c>
      <c r="B799" s="1" t="n">
        <v>45114</v>
      </c>
      <c r="C799" s="1" t="n">
        <v>45170</v>
      </c>
      <c r="D799" t="inlineStr">
        <is>
          <t>DALARNAS LÄN</t>
        </is>
      </c>
      <c r="E799" t="inlineStr">
        <is>
          <t>SMEDJEBACKEN</t>
        </is>
      </c>
      <c r="G799" t="n">
        <v>1.6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31281-2023</t>
        </is>
      </c>
      <c r="B800" s="1" t="n">
        <v>45114</v>
      </c>
      <c r="C800" s="1" t="n">
        <v>45170</v>
      </c>
      <c r="D800" t="inlineStr">
        <is>
          <t>VÄSTERBOTTENS LÄN</t>
        </is>
      </c>
      <c r="E800" t="inlineStr">
        <is>
          <t>NORSJÖ</t>
        </is>
      </c>
      <c r="G800" t="n">
        <v>6.4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31300-2023</t>
        </is>
      </c>
      <c r="B801" s="1" t="n">
        <v>45114</v>
      </c>
      <c r="C801" s="1" t="n">
        <v>45170</v>
      </c>
      <c r="D801" t="inlineStr">
        <is>
          <t>VÄRMLANDS LÄN</t>
        </is>
      </c>
      <c r="E801" t="inlineStr">
        <is>
          <t>FILIPSTAD</t>
        </is>
      </c>
      <c r="F801" t="inlineStr">
        <is>
          <t>Bergvik skog väst AB</t>
        </is>
      </c>
      <c r="G801" t="n">
        <v>4.6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31315-2023</t>
        </is>
      </c>
      <c r="B802" s="1" t="n">
        <v>45114</v>
      </c>
      <c r="C802" s="1" t="n">
        <v>45170</v>
      </c>
      <c r="D802" t="inlineStr">
        <is>
          <t>VÄSTMANLANDS LÄN</t>
        </is>
      </c>
      <c r="E802" t="inlineStr">
        <is>
          <t>SALA</t>
        </is>
      </c>
      <c r="G802" t="n">
        <v>1.7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31329-2023</t>
        </is>
      </c>
      <c r="B803" s="1" t="n">
        <v>45114</v>
      </c>
      <c r="C803" s="1" t="n">
        <v>45170</v>
      </c>
      <c r="D803" t="inlineStr">
        <is>
          <t>VÄSTERBOTTENS LÄN</t>
        </is>
      </c>
      <c r="E803" t="inlineStr">
        <is>
          <t>STORUMAN</t>
        </is>
      </c>
      <c r="F803" t="inlineStr">
        <is>
          <t>Holmen skog AB</t>
        </is>
      </c>
      <c r="G803" t="n">
        <v>6.4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31336-2023</t>
        </is>
      </c>
      <c r="B804" s="1" t="n">
        <v>45114</v>
      </c>
      <c r="C804" s="1" t="n">
        <v>45170</v>
      </c>
      <c r="D804" t="inlineStr">
        <is>
          <t>KALMAR LÄN</t>
        </is>
      </c>
      <c r="E804" t="inlineStr">
        <is>
          <t>VIMMERBY</t>
        </is>
      </c>
      <c r="G804" t="n">
        <v>1.3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31349-2023</t>
        </is>
      </c>
      <c r="B805" s="1" t="n">
        <v>45114</v>
      </c>
      <c r="C805" s="1" t="n">
        <v>45170</v>
      </c>
      <c r="D805" t="inlineStr">
        <is>
          <t>NORRBOTTENS LÄN</t>
        </is>
      </c>
      <c r="E805" t="inlineStr">
        <is>
          <t>PAJALA</t>
        </is>
      </c>
      <c r="G805" t="n">
        <v>8.300000000000001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31356-2023</t>
        </is>
      </c>
      <c r="B806" s="1" t="n">
        <v>45114</v>
      </c>
      <c r="C806" s="1" t="n">
        <v>45170</v>
      </c>
      <c r="D806" t="inlineStr">
        <is>
          <t>VÄSTMANLANDS LÄN</t>
        </is>
      </c>
      <c r="E806" t="inlineStr">
        <is>
          <t>VÄSTERÅS</t>
        </is>
      </c>
      <c r="F806" t="inlineStr">
        <is>
          <t>Sveaskog</t>
        </is>
      </c>
      <c r="G806" t="n">
        <v>2.1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31362-2023</t>
        </is>
      </c>
      <c r="B807" s="1" t="n">
        <v>45114</v>
      </c>
      <c r="C807" s="1" t="n">
        <v>45170</v>
      </c>
      <c r="D807" t="inlineStr">
        <is>
          <t>ÖSTERGÖTLANDS LÄN</t>
        </is>
      </c>
      <c r="E807" t="inlineStr">
        <is>
          <t>NORRKÖPING</t>
        </is>
      </c>
      <c r="G807" t="n">
        <v>2.1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31366-2023</t>
        </is>
      </c>
      <c r="B808" s="1" t="n">
        <v>45114</v>
      </c>
      <c r="C808" s="1" t="n">
        <v>45170</v>
      </c>
      <c r="D808" t="inlineStr">
        <is>
          <t>DALARNAS LÄN</t>
        </is>
      </c>
      <c r="E808" t="inlineStr">
        <is>
          <t>MORA</t>
        </is>
      </c>
      <c r="G808" t="n">
        <v>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31371-2023</t>
        </is>
      </c>
      <c r="B809" s="1" t="n">
        <v>45114</v>
      </c>
      <c r="C809" s="1" t="n">
        <v>45170</v>
      </c>
      <c r="D809" t="inlineStr">
        <is>
          <t>KALMAR LÄN</t>
        </is>
      </c>
      <c r="E809" t="inlineStr">
        <is>
          <t>KALMAR</t>
        </is>
      </c>
      <c r="G809" t="n">
        <v>0.9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31402-2023</t>
        </is>
      </c>
      <c r="B810" s="1" t="n">
        <v>45114</v>
      </c>
      <c r="C810" s="1" t="n">
        <v>45170</v>
      </c>
      <c r="D810" t="inlineStr">
        <is>
          <t>VÄSTERBOTTENS LÄN</t>
        </is>
      </c>
      <c r="E810" t="inlineStr">
        <is>
          <t>VINDELN</t>
        </is>
      </c>
      <c r="G810" t="n">
        <v>7.3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31411-2023</t>
        </is>
      </c>
      <c r="B811" s="1" t="n">
        <v>45114</v>
      </c>
      <c r="C811" s="1" t="n">
        <v>45170</v>
      </c>
      <c r="D811" t="inlineStr">
        <is>
          <t>VÄSTERBOTTENS LÄN</t>
        </is>
      </c>
      <c r="E811" t="inlineStr">
        <is>
          <t>VINDELN</t>
        </is>
      </c>
      <c r="G811" t="n">
        <v>1.3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31419-2023</t>
        </is>
      </c>
      <c r="B812" s="1" t="n">
        <v>45114</v>
      </c>
      <c r="C812" s="1" t="n">
        <v>45170</v>
      </c>
      <c r="D812" t="inlineStr">
        <is>
          <t>ÖSTERGÖTLANDS LÄN</t>
        </is>
      </c>
      <c r="E812" t="inlineStr">
        <is>
          <t>NORRKÖPING</t>
        </is>
      </c>
      <c r="F812" t="inlineStr">
        <is>
          <t>Holmen skog AB</t>
        </is>
      </c>
      <c r="G812" t="n">
        <v>1.1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31432-2023</t>
        </is>
      </c>
      <c r="B813" s="1" t="n">
        <v>45114</v>
      </c>
      <c r="C813" s="1" t="n">
        <v>45170</v>
      </c>
      <c r="D813" t="inlineStr">
        <is>
          <t>VÄRMLANDS LÄN</t>
        </is>
      </c>
      <c r="E813" t="inlineStr">
        <is>
          <t>KRISTINEHAMN</t>
        </is>
      </c>
      <c r="G813" t="n">
        <v>3.9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31446-2023</t>
        </is>
      </c>
      <c r="B814" s="1" t="n">
        <v>45114</v>
      </c>
      <c r="C814" s="1" t="n">
        <v>45170</v>
      </c>
      <c r="D814" t="inlineStr">
        <is>
          <t>VÄSTRA GÖTALANDS LÄN</t>
        </is>
      </c>
      <c r="E814" t="inlineStr">
        <is>
          <t>SVENLJUNGA</t>
        </is>
      </c>
      <c r="G814" t="n">
        <v>3.5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31456-2023</t>
        </is>
      </c>
      <c r="B815" s="1" t="n">
        <v>45114</v>
      </c>
      <c r="C815" s="1" t="n">
        <v>45170</v>
      </c>
      <c r="D815" t="inlineStr">
        <is>
          <t>VÄSTRA GÖTALANDS LÄN</t>
        </is>
      </c>
      <c r="E815" t="inlineStr">
        <is>
          <t>ÅMÅL</t>
        </is>
      </c>
      <c r="G815" t="n">
        <v>6.9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31460-2023</t>
        </is>
      </c>
      <c r="B816" s="1" t="n">
        <v>45114</v>
      </c>
      <c r="C816" s="1" t="n">
        <v>45170</v>
      </c>
      <c r="D816" t="inlineStr">
        <is>
          <t>ÖSTERGÖTLANDS LÄN</t>
        </is>
      </c>
      <c r="E816" t="inlineStr">
        <is>
          <t>ÅTVIDABERG</t>
        </is>
      </c>
      <c r="G816" t="n">
        <v>4.1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31473-2023</t>
        </is>
      </c>
      <c r="B817" s="1" t="n">
        <v>45114</v>
      </c>
      <c r="C817" s="1" t="n">
        <v>45170</v>
      </c>
      <c r="D817" t="inlineStr">
        <is>
          <t>GÄVLEBORGS LÄN</t>
        </is>
      </c>
      <c r="E817" t="inlineStr">
        <is>
          <t>LJUSDAL</t>
        </is>
      </c>
      <c r="F817" t="inlineStr">
        <is>
          <t>Sveaskog</t>
        </is>
      </c>
      <c r="G817" t="n">
        <v>15.5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31491-2023</t>
        </is>
      </c>
      <c r="B818" s="1" t="n">
        <v>45114</v>
      </c>
      <c r="C818" s="1" t="n">
        <v>45170</v>
      </c>
      <c r="D818" t="inlineStr">
        <is>
          <t>JÄMTLANDS LÄN</t>
        </is>
      </c>
      <c r="E818" t="inlineStr">
        <is>
          <t>STRÖMSUND</t>
        </is>
      </c>
      <c r="F818" t="inlineStr">
        <is>
          <t>SCA</t>
        </is>
      </c>
      <c r="G818" t="n">
        <v>2.9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33087-2023</t>
        </is>
      </c>
      <c r="B819" s="1" t="n">
        <v>45114</v>
      </c>
      <c r="C819" s="1" t="n">
        <v>45170</v>
      </c>
      <c r="D819" t="inlineStr">
        <is>
          <t>DALARNAS LÄN</t>
        </is>
      </c>
      <c r="E819" t="inlineStr">
        <is>
          <t>MALUNG-SÄLEN</t>
        </is>
      </c>
      <c r="G819" t="n">
        <v>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33104-2023</t>
        </is>
      </c>
      <c r="B820" s="1" t="n">
        <v>45114</v>
      </c>
      <c r="C820" s="1" t="n">
        <v>45170</v>
      </c>
      <c r="D820" t="inlineStr">
        <is>
          <t>DALARNAS LÄN</t>
        </is>
      </c>
      <c r="E820" t="inlineStr">
        <is>
          <t>ÄLVDALEN</t>
        </is>
      </c>
      <c r="G820" t="n">
        <v>9.9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33110-2023</t>
        </is>
      </c>
      <c r="B821" s="1" t="n">
        <v>45114</v>
      </c>
      <c r="C821" s="1" t="n">
        <v>45170</v>
      </c>
      <c r="D821" t="inlineStr">
        <is>
          <t>DALARNAS LÄN</t>
        </is>
      </c>
      <c r="E821" t="inlineStr">
        <is>
          <t>ÄLVDALEN</t>
        </is>
      </c>
      <c r="G821" t="n">
        <v>1.1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33125-2023</t>
        </is>
      </c>
      <c r="B822" s="1" t="n">
        <v>45114</v>
      </c>
      <c r="C822" s="1" t="n">
        <v>45170</v>
      </c>
      <c r="D822" t="inlineStr">
        <is>
          <t>VÄSTERBOTTENS LÄN</t>
        </is>
      </c>
      <c r="E822" t="inlineStr">
        <is>
          <t>VINDELN</t>
        </is>
      </c>
      <c r="G822" t="n">
        <v>2.3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33138-2023</t>
        </is>
      </c>
      <c r="B823" s="1" t="n">
        <v>45114</v>
      </c>
      <c r="C823" s="1" t="n">
        <v>45170</v>
      </c>
      <c r="D823" t="inlineStr">
        <is>
          <t>VÄSTERBOTTENS LÄN</t>
        </is>
      </c>
      <c r="E823" t="inlineStr">
        <is>
          <t>VINDELN</t>
        </is>
      </c>
      <c r="G823" t="n">
        <v>9.699999999999999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33210-2023</t>
        </is>
      </c>
      <c r="B824" s="1" t="n">
        <v>45114</v>
      </c>
      <c r="C824" s="1" t="n">
        <v>45170</v>
      </c>
      <c r="D824" t="inlineStr">
        <is>
          <t>VÄSTERNORRLANDS LÄN</t>
        </is>
      </c>
      <c r="E824" t="inlineStr">
        <is>
          <t>KRAMFORS</t>
        </is>
      </c>
      <c r="G824" t="n">
        <v>20.1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33233-2023</t>
        </is>
      </c>
      <c r="B825" s="1" t="n">
        <v>45114</v>
      </c>
      <c r="C825" s="1" t="n">
        <v>45170</v>
      </c>
      <c r="D825" t="inlineStr">
        <is>
          <t>VÄSTERNORRLANDS LÄN</t>
        </is>
      </c>
      <c r="E825" t="inlineStr">
        <is>
          <t>ÖRNSKÖLDSVIK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33244-2023</t>
        </is>
      </c>
      <c r="B826" s="1" t="n">
        <v>45114</v>
      </c>
      <c r="C826" s="1" t="n">
        <v>45170</v>
      </c>
      <c r="D826" t="inlineStr">
        <is>
          <t>VÄSTERNORRLANDS LÄN</t>
        </is>
      </c>
      <c r="E826" t="inlineStr">
        <is>
          <t>ÖRNSKÖLDSVIK</t>
        </is>
      </c>
      <c r="G826" t="n">
        <v>3.3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33280-2023</t>
        </is>
      </c>
      <c r="B827" s="1" t="n">
        <v>45114</v>
      </c>
      <c r="C827" s="1" t="n">
        <v>45170</v>
      </c>
      <c r="D827" t="inlineStr">
        <is>
          <t>SÖDERMANLANDS LÄN</t>
        </is>
      </c>
      <c r="E827" t="inlineStr">
        <is>
          <t>FLEN</t>
        </is>
      </c>
      <c r="G827" t="n">
        <v>2.7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31507-2023</t>
        </is>
      </c>
      <c r="B828" s="1" t="n">
        <v>45115</v>
      </c>
      <c r="C828" s="1" t="n">
        <v>45170</v>
      </c>
      <c r="D828" t="inlineStr">
        <is>
          <t>ÖREBRO LÄN</t>
        </is>
      </c>
      <c r="E828" t="inlineStr">
        <is>
          <t>ASKERSUND</t>
        </is>
      </c>
      <c r="F828" t="inlineStr">
        <is>
          <t>Sveaskog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31511-2023</t>
        </is>
      </c>
      <c r="B829" s="1" t="n">
        <v>45115</v>
      </c>
      <c r="C829" s="1" t="n">
        <v>45170</v>
      </c>
      <c r="D829" t="inlineStr">
        <is>
          <t>ÖREBRO LÄN</t>
        </is>
      </c>
      <c r="E829" t="inlineStr">
        <is>
          <t>ASKERSUND</t>
        </is>
      </c>
      <c r="F829" t="inlineStr">
        <is>
          <t>Sveaskog</t>
        </is>
      </c>
      <c r="G829" t="n">
        <v>2.2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31502-2023</t>
        </is>
      </c>
      <c r="B830" s="1" t="n">
        <v>45115</v>
      </c>
      <c r="C830" s="1" t="n">
        <v>45170</v>
      </c>
      <c r="D830" t="inlineStr">
        <is>
          <t>SKÅNE LÄN</t>
        </is>
      </c>
      <c r="E830" t="inlineStr">
        <is>
          <t>ÄNGELHOLM</t>
        </is>
      </c>
      <c r="G830" t="n">
        <v>0.7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31508-2023</t>
        </is>
      </c>
      <c r="B831" s="1" t="n">
        <v>45115</v>
      </c>
      <c r="C831" s="1" t="n">
        <v>45170</v>
      </c>
      <c r="D831" t="inlineStr">
        <is>
          <t>ÖREBRO LÄN</t>
        </is>
      </c>
      <c r="E831" t="inlineStr">
        <is>
          <t>ASKERSUND</t>
        </is>
      </c>
      <c r="F831" t="inlineStr">
        <is>
          <t>Sveaskog</t>
        </is>
      </c>
      <c r="G831" t="n">
        <v>0.9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31512-2023</t>
        </is>
      </c>
      <c r="B832" s="1" t="n">
        <v>45115</v>
      </c>
      <c r="C832" s="1" t="n">
        <v>45170</v>
      </c>
      <c r="D832" t="inlineStr">
        <is>
          <t>ÖREBRO LÄN</t>
        </is>
      </c>
      <c r="E832" t="inlineStr">
        <is>
          <t>ASKERSUND</t>
        </is>
      </c>
      <c r="F832" t="inlineStr">
        <is>
          <t>Sveaskog</t>
        </is>
      </c>
      <c r="G832" t="n">
        <v>1.1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31503-2023</t>
        </is>
      </c>
      <c r="B833" s="1" t="n">
        <v>45115</v>
      </c>
      <c r="C833" s="1" t="n">
        <v>45170</v>
      </c>
      <c r="D833" t="inlineStr">
        <is>
          <t>SKÅNE LÄN</t>
        </is>
      </c>
      <c r="E833" t="inlineStr">
        <is>
          <t>ÄNGELHOLM</t>
        </is>
      </c>
      <c r="G833" t="n">
        <v>1.9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31509-2023</t>
        </is>
      </c>
      <c r="B834" s="1" t="n">
        <v>45115</v>
      </c>
      <c r="C834" s="1" t="n">
        <v>45170</v>
      </c>
      <c r="D834" t="inlineStr">
        <is>
          <t>ÖREBRO LÄN</t>
        </is>
      </c>
      <c r="E834" t="inlineStr">
        <is>
          <t>ASKERSUND</t>
        </is>
      </c>
      <c r="F834" t="inlineStr">
        <is>
          <t>Sveaskog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31506-2023</t>
        </is>
      </c>
      <c r="B835" s="1" t="n">
        <v>45115</v>
      </c>
      <c r="C835" s="1" t="n">
        <v>45170</v>
      </c>
      <c r="D835" t="inlineStr">
        <is>
          <t>ÖREBRO LÄN</t>
        </is>
      </c>
      <c r="E835" t="inlineStr">
        <is>
          <t>ASKERSUND</t>
        </is>
      </c>
      <c r="F835" t="inlineStr">
        <is>
          <t>Sveaskog</t>
        </is>
      </c>
      <c r="G835" t="n">
        <v>0.6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31510-2023</t>
        </is>
      </c>
      <c r="B836" s="1" t="n">
        <v>45115</v>
      </c>
      <c r="C836" s="1" t="n">
        <v>45170</v>
      </c>
      <c r="D836" t="inlineStr">
        <is>
          <t>ÖREBRO LÄN</t>
        </is>
      </c>
      <c r="E836" t="inlineStr">
        <is>
          <t>ASKERSUND</t>
        </is>
      </c>
      <c r="F836" t="inlineStr">
        <is>
          <t>Sveaskog</t>
        </is>
      </c>
      <c r="G836" t="n">
        <v>3.4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31515-2023</t>
        </is>
      </c>
      <c r="B837" s="1" t="n">
        <v>45116</v>
      </c>
      <c r="C837" s="1" t="n">
        <v>45170</v>
      </c>
      <c r="D837" t="inlineStr">
        <is>
          <t>VÄSTERNORRLANDS LÄN</t>
        </is>
      </c>
      <c r="E837" t="inlineStr">
        <is>
          <t>KRAMFORS</t>
        </is>
      </c>
      <c r="G837" t="n">
        <v>1.3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31524-2023</t>
        </is>
      </c>
      <c r="B838" s="1" t="n">
        <v>45116</v>
      </c>
      <c r="C838" s="1" t="n">
        <v>45170</v>
      </c>
      <c r="D838" t="inlineStr">
        <is>
          <t>SKÅNE LÄN</t>
        </is>
      </c>
      <c r="E838" t="inlineStr">
        <is>
          <t>KRISTIANSTAD</t>
        </is>
      </c>
      <c r="F838" t="inlineStr">
        <is>
          <t>Sveaskog</t>
        </is>
      </c>
      <c r="G838" t="n">
        <v>2.6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31533-2023</t>
        </is>
      </c>
      <c r="B839" s="1" t="n">
        <v>45116</v>
      </c>
      <c r="C839" s="1" t="n">
        <v>45170</v>
      </c>
      <c r="D839" t="inlineStr">
        <is>
          <t>ÖSTERGÖTLANDS LÄN</t>
        </is>
      </c>
      <c r="E839" t="inlineStr">
        <is>
          <t>LINKÖPING</t>
        </is>
      </c>
      <c r="G839" t="n">
        <v>9.300000000000001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33293-2023</t>
        </is>
      </c>
      <c r="B840" s="1" t="n">
        <v>45116</v>
      </c>
      <c r="C840" s="1" t="n">
        <v>45170</v>
      </c>
      <c r="D840" t="inlineStr">
        <is>
          <t>ÖREBRO LÄN</t>
        </is>
      </c>
      <c r="E840" t="inlineStr">
        <is>
          <t>DEGERFORS</t>
        </is>
      </c>
      <c r="G840" t="n">
        <v>17.2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33301-2023</t>
        </is>
      </c>
      <c r="B841" s="1" t="n">
        <v>45116</v>
      </c>
      <c r="C841" s="1" t="n">
        <v>45170</v>
      </c>
      <c r="D841" t="inlineStr">
        <is>
          <t>VÄSTRA GÖTALANDS LÄN</t>
        </is>
      </c>
      <c r="E841" t="inlineStr">
        <is>
          <t>VARA</t>
        </is>
      </c>
      <c r="G841" t="n">
        <v>1.3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31521-2023</t>
        </is>
      </c>
      <c r="B842" s="1" t="n">
        <v>45116</v>
      </c>
      <c r="C842" s="1" t="n">
        <v>45170</v>
      </c>
      <c r="D842" t="inlineStr">
        <is>
          <t>VÄSTRA GÖTALANDS LÄN</t>
        </is>
      </c>
      <c r="E842" t="inlineStr">
        <is>
          <t>FALKÖPING</t>
        </is>
      </c>
      <c r="G842" t="n">
        <v>2.4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31530-2023</t>
        </is>
      </c>
      <c r="B843" s="1" t="n">
        <v>45116</v>
      </c>
      <c r="C843" s="1" t="n">
        <v>45170</v>
      </c>
      <c r="D843" t="inlineStr">
        <is>
          <t>DALARNAS LÄN</t>
        </is>
      </c>
      <c r="E843" t="inlineStr">
        <is>
          <t>BORLÄNGE</t>
        </is>
      </c>
      <c r="G843" t="n">
        <v>10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33289-2023</t>
        </is>
      </c>
      <c r="B844" s="1" t="n">
        <v>45116</v>
      </c>
      <c r="C844" s="1" t="n">
        <v>45170</v>
      </c>
      <c r="D844" t="inlineStr">
        <is>
          <t>VÄSTERBOTTENS LÄN</t>
        </is>
      </c>
      <c r="E844" t="inlineStr">
        <is>
          <t>SKELLEFTEÅ</t>
        </is>
      </c>
      <c r="G844" t="n">
        <v>4.5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33300-2023</t>
        </is>
      </c>
      <c r="B845" s="1" t="n">
        <v>45116</v>
      </c>
      <c r="C845" s="1" t="n">
        <v>45170</v>
      </c>
      <c r="D845" t="inlineStr">
        <is>
          <t>VÄSTRA GÖTALANDS LÄN</t>
        </is>
      </c>
      <c r="E845" t="inlineStr">
        <is>
          <t>VARA</t>
        </is>
      </c>
      <c r="G845" t="n">
        <v>1.4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31520-2023</t>
        </is>
      </c>
      <c r="B846" s="1" t="n">
        <v>45116</v>
      </c>
      <c r="C846" s="1" t="n">
        <v>45170</v>
      </c>
      <c r="D846" t="inlineStr">
        <is>
          <t>JÖNKÖPINGS LÄN</t>
        </is>
      </c>
      <c r="E846" t="inlineStr">
        <is>
          <t>EKSJÖ</t>
        </is>
      </c>
      <c r="G846" t="n">
        <v>0.5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31527-2023</t>
        </is>
      </c>
      <c r="B847" s="1" t="n">
        <v>45116</v>
      </c>
      <c r="C847" s="1" t="n">
        <v>45170</v>
      </c>
      <c r="D847" t="inlineStr">
        <is>
          <t>ÖSTERGÖTLANDS LÄN</t>
        </is>
      </c>
      <c r="E847" t="inlineStr">
        <is>
          <t>KINDA</t>
        </is>
      </c>
      <c r="G847" t="n">
        <v>0.7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31535-2023</t>
        </is>
      </c>
      <c r="B848" s="1" t="n">
        <v>45116</v>
      </c>
      <c r="C848" s="1" t="n">
        <v>45170</v>
      </c>
      <c r="D848" t="inlineStr">
        <is>
          <t>VÄSTMANLANDS LÄN</t>
        </is>
      </c>
      <c r="E848" t="inlineStr">
        <is>
          <t>SALA</t>
        </is>
      </c>
      <c r="G848" t="n">
        <v>0.9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33299-2023</t>
        </is>
      </c>
      <c r="B849" s="1" t="n">
        <v>45116</v>
      </c>
      <c r="C849" s="1" t="n">
        <v>45170</v>
      </c>
      <c r="D849" t="inlineStr">
        <is>
          <t>VÄSTRA GÖTALANDS LÄN</t>
        </is>
      </c>
      <c r="E849" t="inlineStr">
        <is>
          <t>VARA</t>
        </is>
      </c>
      <c r="G849" t="n">
        <v>2.7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31519-2023</t>
        </is>
      </c>
      <c r="B850" s="1" t="n">
        <v>45116</v>
      </c>
      <c r="C850" s="1" t="n">
        <v>45170</v>
      </c>
      <c r="D850" t="inlineStr">
        <is>
          <t>JÖNKÖPINGS LÄN</t>
        </is>
      </c>
      <c r="E850" t="inlineStr">
        <is>
          <t>JÖNKÖPING</t>
        </is>
      </c>
      <c r="G850" t="n">
        <v>1.8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31525-2023</t>
        </is>
      </c>
      <c r="B851" s="1" t="n">
        <v>45116</v>
      </c>
      <c r="C851" s="1" t="n">
        <v>45170</v>
      </c>
      <c r="D851" t="inlineStr">
        <is>
          <t>SKÅNE LÄN</t>
        </is>
      </c>
      <c r="E851" t="inlineStr">
        <is>
          <t>KRISTIANSTAD</t>
        </is>
      </c>
      <c r="F851" t="inlineStr">
        <is>
          <t>Sveaskog</t>
        </is>
      </c>
      <c r="G851" t="n">
        <v>0.8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31534-2023</t>
        </is>
      </c>
      <c r="B852" s="1" t="n">
        <v>45116</v>
      </c>
      <c r="C852" s="1" t="n">
        <v>45170</v>
      </c>
      <c r="D852" t="inlineStr">
        <is>
          <t>ÖSTERGÖTLANDS LÄN</t>
        </is>
      </c>
      <c r="E852" t="inlineStr">
        <is>
          <t>LINKÖPING</t>
        </is>
      </c>
      <c r="G852" t="n">
        <v>1.5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33297-2023</t>
        </is>
      </c>
      <c r="B853" s="1" t="n">
        <v>45116</v>
      </c>
      <c r="C853" s="1" t="n">
        <v>45170</v>
      </c>
      <c r="D853" t="inlineStr">
        <is>
          <t>ÖREBRO LÄN</t>
        </is>
      </c>
      <c r="E853" t="inlineStr">
        <is>
          <t>DEGERFORS</t>
        </is>
      </c>
      <c r="G853" t="n">
        <v>7.2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31544-2023</t>
        </is>
      </c>
      <c r="B854" s="1" t="n">
        <v>45117</v>
      </c>
      <c r="C854" s="1" t="n">
        <v>45170</v>
      </c>
      <c r="D854" t="inlineStr">
        <is>
          <t>GÄVLEBORGS LÄN</t>
        </is>
      </c>
      <c r="E854" t="inlineStr">
        <is>
          <t>GÄVLE</t>
        </is>
      </c>
      <c r="F854" t="inlineStr">
        <is>
          <t>Bergvik skog väst AB</t>
        </is>
      </c>
      <c r="G854" t="n">
        <v>1.1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31560-2023</t>
        </is>
      </c>
      <c r="B855" s="1" t="n">
        <v>45117</v>
      </c>
      <c r="C855" s="1" t="n">
        <v>45170</v>
      </c>
      <c r="D855" t="inlineStr">
        <is>
          <t>UPPSALA LÄN</t>
        </is>
      </c>
      <c r="E855" t="inlineStr">
        <is>
          <t>HEBY</t>
        </is>
      </c>
      <c r="G855" t="n">
        <v>2.2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31566-2023</t>
        </is>
      </c>
      <c r="B856" s="1" t="n">
        <v>45117</v>
      </c>
      <c r="C856" s="1" t="n">
        <v>45170</v>
      </c>
      <c r="D856" t="inlineStr">
        <is>
          <t>UPPSALA LÄN</t>
        </is>
      </c>
      <c r="E856" t="inlineStr">
        <is>
          <t>HEBY</t>
        </is>
      </c>
      <c r="G856" t="n">
        <v>1.4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31570-2023</t>
        </is>
      </c>
      <c r="B857" s="1" t="n">
        <v>45117</v>
      </c>
      <c r="C857" s="1" t="n">
        <v>45170</v>
      </c>
      <c r="D857" t="inlineStr">
        <is>
          <t>HALLANDS LÄN</t>
        </is>
      </c>
      <c r="E857" t="inlineStr">
        <is>
          <t>FALKENBERG</t>
        </is>
      </c>
      <c r="G857" t="n">
        <v>0.6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31582-2023</t>
        </is>
      </c>
      <c r="B858" s="1" t="n">
        <v>45117</v>
      </c>
      <c r="C858" s="1" t="n">
        <v>45170</v>
      </c>
      <c r="D858" t="inlineStr">
        <is>
          <t>ÖSTERGÖTLANDS LÄN</t>
        </is>
      </c>
      <c r="E858" t="inlineStr">
        <is>
          <t>NORRKÖPING</t>
        </is>
      </c>
      <c r="F858" t="inlineStr">
        <is>
          <t>Holmen skog AB</t>
        </is>
      </c>
      <c r="G858" t="n">
        <v>0.9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31587-2023</t>
        </is>
      </c>
      <c r="B859" s="1" t="n">
        <v>45117</v>
      </c>
      <c r="C859" s="1" t="n">
        <v>45170</v>
      </c>
      <c r="D859" t="inlineStr">
        <is>
          <t>ÖREBRO LÄN</t>
        </is>
      </c>
      <c r="E859" t="inlineStr">
        <is>
          <t>NORA</t>
        </is>
      </c>
      <c r="G859" t="n">
        <v>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31596-2023</t>
        </is>
      </c>
      <c r="B860" s="1" t="n">
        <v>45117</v>
      </c>
      <c r="C860" s="1" t="n">
        <v>45170</v>
      </c>
      <c r="D860" t="inlineStr">
        <is>
          <t>SKÅNE LÄN</t>
        </is>
      </c>
      <c r="E860" t="inlineStr">
        <is>
          <t>HÖRBY</t>
        </is>
      </c>
      <c r="G860" t="n">
        <v>0.5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31602-2023</t>
        </is>
      </c>
      <c r="B861" s="1" t="n">
        <v>45117</v>
      </c>
      <c r="C861" s="1" t="n">
        <v>45170</v>
      </c>
      <c r="D861" t="inlineStr">
        <is>
          <t>VÄRMLANDS LÄN</t>
        </is>
      </c>
      <c r="E861" t="inlineStr">
        <is>
          <t>SUNNE</t>
        </is>
      </c>
      <c r="G861" t="n">
        <v>1.6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31608-2023</t>
        </is>
      </c>
      <c r="B862" s="1" t="n">
        <v>45117</v>
      </c>
      <c r="C862" s="1" t="n">
        <v>45170</v>
      </c>
      <c r="D862" t="inlineStr">
        <is>
          <t>KALMAR LÄN</t>
        </is>
      </c>
      <c r="E862" t="inlineStr">
        <is>
          <t>EMMABODA</t>
        </is>
      </c>
      <c r="G862" t="n">
        <v>0.6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31619-2023</t>
        </is>
      </c>
      <c r="B863" s="1" t="n">
        <v>45117</v>
      </c>
      <c r="C863" s="1" t="n">
        <v>45170</v>
      </c>
      <c r="D863" t="inlineStr">
        <is>
          <t>HALLANDS LÄN</t>
        </is>
      </c>
      <c r="E863" t="inlineStr">
        <is>
          <t>LAHOLM</t>
        </is>
      </c>
      <c r="F863" t="inlineStr">
        <is>
          <t>Sveaskog</t>
        </is>
      </c>
      <c r="G863" t="n">
        <v>15.9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31625-2023</t>
        </is>
      </c>
      <c r="B864" s="1" t="n">
        <v>45117</v>
      </c>
      <c r="C864" s="1" t="n">
        <v>45170</v>
      </c>
      <c r="D864" t="inlineStr">
        <is>
          <t>DALARNAS LÄN</t>
        </is>
      </c>
      <c r="E864" t="inlineStr">
        <is>
          <t>LUDVIKA</t>
        </is>
      </c>
      <c r="G864" t="n">
        <v>4.1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31636-2023</t>
        </is>
      </c>
      <c r="B865" s="1" t="n">
        <v>45117</v>
      </c>
      <c r="C865" s="1" t="n">
        <v>45170</v>
      </c>
      <c r="D865" t="inlineStr">
        <is>
          <t>UPPSALA LÄN</t>
        </is>
      </c>
      <c r="E865" t="inlineStr">
        <is>
          <t>ENKÖPING</t>
        </is>
      </c>
      <c r="G865" t="n">
        <v>22.1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31643-2023</t>
        </is>
      </c>
      <c r="B866" s="1" t="n">
        <v>45117</v>
      </c>
      <c r="C866" s="1" t="n">
        <v>45170</v>
      </c>
      <c r="D866" t="inlineStr">
        <is>
          <t>VÄSTERBOTTENS LÄN</t>
        </is>
      </c>
      <c r="E866" t="inlineStr">
        <is>
          <t>SORSELE</t>
        </is>
      </c>
      <c r="F866" t="inlineStr">
        <is>
          <t>Sveaskog</t>
        </is>
      </c>
      <c r="G866" t="n">
        <v>17.2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31652-2023</t>
        </is>
      </c>
      <c r="B867" s="1" t="n">
        <v>45117</v>
      </c>
      <c r="C867" s="1" t="n">
        <v>45170</v>
      </c>
      <c r="D867" t="inlineStr">
        <is>
          <t>ÖSTERGÖTLANDS LÄN</t>
        </is>
      </c>
      <c r="E867" t="inlineStr">
        <is>
          <t>NORRKÖPING</t>
        </is>
      </c>
      <c r="F867" t="inlineStr">
        <is>
          <t>Holmen skog AB</t>
        </is>
      </c>
      <c r="G867" t="n">
        <v>1.6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31663-2023</t>
        </is>
      </c>
      <c r="B868" s="1" t="n">
        <v>45117</v>
      </c>
      <c r="C868" s="1" t="n">
        <v>45170</v>
      </c>
      <c r="D868" t="inlineStr">
        <is>
          <t>ÖSTERGÖTLANDS LÄN</t>
        </is>
      </c>
      <c r="E868" t="inlineStr">
        <is>
          <t>NORRKÖPING</t>
        </is>
      </c>
      <c r="F868" t="inlineStr">
        <is>
          <t>Holmen skog AB</t>
        </is>
      </c>
      <c r="G868" t="n">
        <v>0.9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31675-2023</t>
        </is>
      </c>
      <c r="B869" s="1" t="n">
        <v>45117</v>
      </c>
      <c r="C869" s="1" t="n">
        <v>45170</v>
      </c>
      <c r="D869" t="inlineStr">
        <is>
          <t>ÖSTERGÖTLANDS LÄN</t>
        </is>
      </c>
      <c r="E869" t="inlineStr">
        <is>
          <t>BOXHOLM</t>
        </is>
      </c>
      <c r="F869" t="inlineStr">
        <is>
          <t>Övriga Aktiebolag</t>
        </is>
      </c>
      <c r="G869" t="n">
        <v>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31679-2023</t>
        </is>
      </c>
      <c r="B870" s="1" t="n">
        <v>45117</v>
      </c>
      <c r="C870" s="1" t="n">
        <v>45170</v>
      </c>
      <c r="D870" t="inlineStr">
        <is>
          <t>DALARNAS LÄN</t>
        </is>
      </c>
      <c r="E870" t="inlineStr">
        <is>
          <t>BORLÄNGE</t>
        </is>
      </c>
      <c r="G870" t="n">
        <v>0.6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31689-2023</t>
        </is>
      </c>
      <c r="B871" s="1" t="n">
        <v>45117</v>
      </c>
      <c r="C871" s="1" t="n">
        <v>45170</v>
      </c>
      <c r="D871" t="inlineStr">
        <is>
          <t>VÄSTERBOTTENS LÄN</t>
        </is>
      </c>
      <c r="E871" t="inlineStr">
        <is>
          <t>LYCKSELE</t>
        </is>
      </c>
      <c r="F871" t="inlineStr">
        <is>
          <t>Holmen skog AB</t>
        </is>
      </c>
      <c r="G871" t="n">
        <v>3.7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31696-2023</t>
        </is>
      </c>
      <c r="B872" s="1" t="n">
        <v>45117</v>
      </c>
      <c r="C872" s="1" t="n">
        <v>45170</v>
      </c>
      <c r="D872" t="inlineStr">
        <is>
          <t>SÖDERMANLANDS LÄN</t>
        </is>
      </c>
      <c r="E872" t="inlineStr">
        <is>
          <t>STRÄNGNÄS</t>
        </is>
      </c>
      <c r="F872" t="inlineStr">
        <is>
          <t>Övriga Aktiebolag</t>
        </is>
      </c>
      <c r="G872" t="n">
        <v>2.2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31701-2023</t>
        </is>
      </c>
      <c r="B873" s="1" t="n">
        <v>45117</v>
      </c>
      <c r="C873" s="1" t="n">
        <v>45170</v>
      </c>
      <c r="D873" t="inlineStr">
        <is>
          <t>SKÅNE LÄN</t>
        </is>
      </c>
      <c r="E873" t="inlineStr">
        <is>
          <t>SVEDALA</t>
        </is>
      </c>
      <c r="G873" t="n">
        <v>0.7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31709-2023</t>
        </is>
      </c>
      <c r="B874" s="1" t="n">
        <v>45117</v>
      </c>
      <c r="C874" s="1" t="n">
        <v>45170</v>
      </c>
      <c r="D874" t="inlineStr">
        <is>
          <t>SKÅNE LÄN</t>
        </is>
      </c>
      <c r="E874" t="inlineStr">
        <is>
          <t>ÄNGELHOLM</t>
        </is>
      </c>
      <c r="G874" t="n">
        <v>0.6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31717-2023</t>
        </is>
      </c>
      <c r="B875" s="1" t="n">
        <v>45117</v>
      </c>
      <c r="C875" s="1" t="n">
        <v>45170</v>
      </c>
      <c r="D875" t="inlineStr">
        <is>
          <t>VÄSTRA GÖTALANDS LÄN</t>
        </is>
      </c>
      <c r="E875" t="inlineStr">
        <is>
          <t>BOLLEBYGD</t>
        </is>
      </c>
      <c r="G875" t="n">
        <v>2.4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31736-2023</t>
        </is>
      </c>
      <c r="B876" s="1" t="n">
        <v>45117</v>
      </c>
      <c r="C876" s="1" t="n">
        <v>45170</v>
      </c>
      <c r="D876" t="inlineStr">
        <is>
          <t>VÄSTERNORRLANDS LÄN</t>
        </is>
      </c>
      <c r="E876" t="inlineStr">
        <is>
          <t>TIMRÅ</t>
        </is>
      </c>
      <c r="F876" t="inlineStr">
        <is>
          <t>SCA</t>
        </is>
      </c>
      <c r="G876" t="n">
        <v>3.3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31742-2023</t>
        </is>
      </c>
      <c r="B877" s="1" t="n">
        <v>45117</v>
      </c>
      <c r="C877" s="1" t="n">
        <v>45170</v>
      </c>
      <c r="D877" t="inlineStr">
        <is>
          <t>VÄSTRA GÖTALANDS LÄN</t>
        </is>
      </c>
      <c r="E877" t="inlineStr">
        <is>
          <t>BOLLEBYGD</t>
        </is>
      </c>
      <c r="G877" t="n">
        <v>2.9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31746-2023</t>
        </is>
      </c>
      <c r="B878" s="1" t="n">
        <v>45117</v>
      </c>
      <c r="C878" s="1" t="n">
        <v>45170</v>
      </c>
      <c r="D878" t="inlineStr">
        <is>
          <t>VÄSTRA GÖTALANDS LÄN</t>
        </is>
      </c>
      <c r="E878" t="inlineStr">
        <is>
          <t>BOLLEBYGD</t>
        </is>
      </c>
      <c r="G878" t="n">
        <v>1.2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33351-2023</t>
        </is>
      </c>
      <c r="B879" s="1" t="n">
        <v>45117</v>
      </c>
      <c r="C879" s="1" t="n">
        <v>45170</v>
      </c>
      <c r="D879" t="inlineStr">
        <is>
          <t>KRONOBERGS LÄN</t>
        </is>
      </c>
      <c r="E879" t="inlineStr">
        <is>
          <t>TINGSRYD</t>
        </is>
      </c>
      <c r="G879" t="n">
        <v>2.1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33360-2023</t>
        </is>
      </c>
      <c r="B880" s="1" t="n">
        <v>45117</v>
      </c>
      <c r="C880" s="1" t="n">
        <v>45170</v>
      </c>
      <c r="D880" t="inlineStr">
        <is>
          <t>KRONOBERGS LÄN</t>
        </is>
      </c>
      <c r="E880" t="inlineStr">
        <is>
          <t>TINGSRYD</t>
        </is>
      </c>
      <c r="G880" t="n">
        <v>4.6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33382-2023</t>
        </is>
      </c>
      <c r="B881" s="1" t="n">
        <v>45117</v>
      </c>
      <c r="C881" s="1" t="n">
        <v>45170</v>
      </c>
      <c r="D881" t="inlineStr">
        <is>
          <t>NORRBOTTENS LÄN</t>
        </is>
      </c>
      <c r="E881" t="inlineStr">
        <is>
          <t>GÄLLIVARE</t>
        </is>
      </c>
      <c r="F881" t="inlineStr">
        <is>
          <t>Allmännings- och besparingsskogar</t>
        </is>
      </c>
      <c r="G881" t="n">
        <v>9.1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33399-2023</t>
        </is>
      </c>
      <c r="B882" s="1" t="n">
        <v>45117</v>
      </c>
      <c r="C882" s="1" t="n">
        <v>45170</v>
      </c>
      <c r="D882" t="inlineStr">
        <is>
          <t>VÄSTERNORRLANDS LÄN</t>
        </is>
      </c>
      <c r="E882" t="inlineStr">
        <is>
          <t>HÄRNÖSAND</t>
        </is>
      </c>
      <c r="G882" t="n">
        <v>1.7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33410-2023</t>
        </is>
      </c>
      <c r="B883" s="1" t="n">
        <v>45117</v>
      </c>
      <c r="C883" s="1" t="n">
        <v>45170</v>
      </c>
      <c r="D883" t="inlineStr">
        <is>
          <t>GÄVLEBORGS LÄN</t>
        </is>
      </c>
      <c r="E883" t="inlineStr">
        <is>
          <t>OVANÅKER</t>
        </is>
      </c>
      <c r="G883" t="n">
        <v>2.2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33416-2023</t>
        </is>
      </c>
      <c r="B884" s="1" t="n">
        <v>45117</v>
      </c>
      <c r="C884" s="1" t="n">
        <v>45170</v>
      </c>
      <c r="D884" t="inlineStr">
        <is>
          <t>BLEKINGE LÄN</t>
        </is>
      </c>
      <c r="E884" t="inlineStr">
        <is>
          <t>OLOFSTRÖM</t>
        </is>
      </c>
      <c r="G884" t="n">
        <v>2.1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31542-2023</t>
        </is>
      </c>
      <c r="B885" s="1" t="n">
        <v>45117</v>
      </c>
      <c r="C885" s="1" t="n">
        <v>45170</v>
      </c>
      <c r="D885" t="inlineStr">
        <is>
          <t>ÖSTERGÖTLANDS LÄN</t>
        </is>
      </c>
      <c r="E885" t="inlineStr">
        <is>
          <t>YDRE</t>
        </is>
      </c>
      <c r="F885" t="inlineStr">
        <is>
          <t>Övriga Aktiebolag</t>
        </is>
      </c>
      <c r="G885" t="n">
        <v>1.3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31550-2023</t>
        </is>
      </c>
      <c r="B886" s="1" t="n">
        <v>45117</v>
      </c>
      <c r="C886" s="1" t="n">
        <v>45170</v>
      </c>
      <c r="D886" t="inlineStr">
        <is>
          <t>JÄMTLANDS LÄN</t>
        </is>
      </c>
      <c r="E886" t="inlineStr">
        <is>
          <t>KROKOM</t>
        </is>
      </c>
      <c r="G886" t="n">
        <v>4.5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31565-2023</t>
        </is>
      </c>
      <c r="B887" s="1" t="n">
        <v>45117</v>
      </c>
      <c r="C887" s="1" t="n">
        <v>45170</v>
      </c>
      <c r="D887" t="inlineStr">
        <is>
          <t>KRONOBERGS LÄN</t>
        </is>
      </c>
      <c r="E887" t="inlineStr">
        <is>
          <t>UPPVIDINGE</t>
        </is>
      </c>
      <c r="G887" t="n">
        <v>6.9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31569-2023</t>
        </is>
      </c>
      <c r="B888" s="1" t="n">
        <v>45117</v>
      </c>
      <c r="C888" s="1" t="n">
        <v>45170</v>
      </c>
      <c r="D888" t="inlineStr">
        <is>
          <t>UPPSALA LÄN</t>
        </is>
      </c>
      <c r="E888" t="inlineStr">
        <is>
          <t>HEBY</t>
        </is>
      </c>
      <c r="G888" t="n">
        <v>2.5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31580-2023</t>
        </is>
      </c>
      <c r="B889" s="1" t="n">
        <v>45117</v>
      </c>
      <c r="C889" s="1" t="n">
        <v>45170</v>
      </c>
      <c r="D889" t="inlineStr">
        <is>
          <t>JÄMTLANDS LÄN</t>
        </is>
      </c>
      <c r="E889" t="inlineStr">
        <is>
          <t>KROKOM</t>
        </is>
      </c>
      <c r="G889" t="n">
        <v>0.9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31586-2023</t>
        </is>
      </c>
      <c r="B890" s="1" t="n">
        <v>45117</v>
      </c>
      <c r="C890" s="1" t="n">
        <v>45170</v>
      </c>
      <c r="D890" t="inlineStr">
        <is>
          <t>UPPSALA LÄN</t>
        </is>
      </c>
      <c r="E890" t="inlineStr">
        <is>
          <t>HEBY</t>
        </is>
      </c>
      <c r="G890" t="n">
        <v>2.6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31594-2023</t>
        </is>
      </c>
      <c r="B891" s="1" t="n">
        <v>45117</v>
      </c>
      <c r="C891" s="1" t="n">
        <v>45170</v>
      </c>
      <c r="D891" t="inlineStr">
        <is>
          <t>VÄSTERBOTTENS LÄN</t>
        </is>
      </c>
      <c r="E891" t="inlineStr">
        <is>
          <t>SKELLEFTEÅ</t>
        </is>
      </c>
      <c r="F891" t="inlineStr">
        <is>
          <t>Holmen skog AB</t>
        </is>
      </c>
      <c r="G891" t="n">
        <v>11.3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31601-2023</t>
        </is>
      </c>
      <c r="B892" s="1" t="n">
        <v>45117</v>
      </c>
      <c r="C892" s="1" t="n">
        <v>45170</v>
      </c>
      <c r="D892" t="inlineStr">
        <is>
          <t>JÄMTLANDS LÄN</t>
        </is>
      </c>
      <c r="E892" t="inlineStr">
        <is>
          <t>KROKOM</t>
        </is>
      </c>
      <c r="G892" t="n">
        <v>1.1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31607-2023</t>
        </is>
      </c>
      <c r="B893" s="1" t="n">
        <v>45117</v>
      </c>
      <c r="C893" s="1" t="n">
        <v>45170</v>
      </c>
      <c r="D893" t="inlineStr">
        <is>
          <t>GÄVLEBORGS LÄN</t>
        </is>
      </c>
      <c r="E893" t="inlineStr">
        <is>
          <t>HOFORS</t>
        </is>
      </c>
      <c r="G893" t="n">
        <v>3.8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31614-2023</t>
        </is>
      </c>
      <c r="B894" s="1" t="n">
        <v>45117</v>
      </c>
      <c r="C894" s="1" t="n">
        <v>45170</v>
      </c>
      <c r="D894" t="inlineStr">
        <is>
          <t>KALMAR LÄN</t>
        </is>
      </c>
      <c r="E894" t="inlineStr">
        <is>
          <t>NYBRO</t>
        </is>
      </c>
      <c r="G894" t="n">
        <v>2.5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31622-2023</t>
        </is>
      </c>
      <c r="B895" s="1" t="n">
        <v>45117</v>
      </c>
      <c r="C895" s="1" t="n">
        <v>45170</v>
      </c>
      <c r="D895" t="inlineStr">
        <is>
          <t>DALARNAS LÄN</t>
        </is>
      </c>
      <c r="E895" t="inlineStr">
        <is>
          <t>FALUN</t>
        </is>
      </c>
      <c r="F895" t="inlineStr">
        <is>
          <t>Bergvik skog väst AB</t>
        </is>
      </c>
      <c r="G895" t="n">
        <v>6.6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31632-2023</t>
        </is>
      </c>
      <c r="B896" s="1" t="n">
        <v>45117</v>
      </c>
      <c r="C896" s="1" t="n">
        <v>45170</v>
      </c>
      <c r="D896" t="inlineStr">
        <is>
          <t>JÄMTLANDS LÄN</t>
        </is>
      </c>
      <c r="E896" t="inlineStr">
        <is>
          <t>HÄRJEDALEN</t>
        </is>
      </c>
      <c r="F896" t="inlineStr">
        <is>
          <t>Bergvik skog väst AB</t>
        </is>
      </c>
      <c r="G896" t="n">
        <v>1.7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31640-2023</t>
        </is>
      </c>
      <c r="B897" s="1" t="n">
        <v>45117</v>
      </c>
      <c r="C897" s="1" t="n">
        <v>45170</v>
      </c>
      <c r="D897" t="inlineStr">
        <is>
          <t>ÖSTERGÖTLANDS LÄN</t>
        </is>
      </c>
      <c r="E897" t="inlineStr">
        <is>
          <t>LINKÖPING</t>
        </is>
      </c>
      <c r="G897" t="n">
        <v>0.5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31650-2023</t>
        </is>
      </c>
      <c r="B898" s="1" t="n">
        <v>45117</v>
      </c>
      <c r="C898" s="1" t="n">
        <v>45170</v>
      </c>
      <c r="D898" t="inlineStr">
        <is>
          <t>HALLANDS LÄN</t>
        </is>
      </c>
      <c r="E898" t="inlineStr">
        <is>
          <t>HYLTE</t>
        </is>
      </c>
      <c r="G898" t="n">
        <v>1.6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31660-2023</t>
        </is>
      </c>
      <c r="B899" s="1" t="n">
        <v>45117</v>
      </c>
      <c r="C899" s="1" t="n">
        <v>45170</v>
      </c>
      <c r="D899" t="inlineStr">
        <is>
          <t>NORRBOTTENS LÄN</t>
        </is>
      </c>
      <c r="E899" t="inlineStr">
        <is>
          <t>PAJALA</t>
        </is>
      </c>
      <c r="F899" t="inlineStr">
        <is>
          <t>Sveaskog</t>
        </is>
      </c>
      <c r="G899" t="n">
        <v>4.2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31671-2023</t>
        </is>
      </c>
      <c r="B900" s="1" t="n">
        <v>45117</v>
      </c>
      <c r="C900" s="1" t="n">
        <v>45170</v>
      </c>
      <c r="D900" t="inlineStr">
        <is>
          <t>JÖNKÖPINGS LÄN</t>
        </is>
      </c>
      <c r="E900" t="inlineStr">
        <is>
          <t>GNOSJÖ</t>
        </is>
      </c>
      <c r="G900" t="n">
        <v>1.6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31678-2023</t>
        </is>
      </c>
      <c r="B901" s="1" t="n">
        <v>45117</v>
      </c>
      <c r="C901" s="1" t="n">
        <v>45170</v>
      </c>
      <c r="D901" t="inlineStr">
        <is>
          <t>DALARNAS LÄN</t>
        </is>
      </c>
      <c r="E901" t="inlineStr">
        <is>
          <t>BORLÄNGE</t>
        </is>
      </c>
      <c r="G901" t="n">
        <v>0.8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31687-2023</t>
        </is>
      </c>
      <c r="B902" s="1" t="n">
        <v>45117</v>
      </c>
      <c r="C902" s="1" t="n">
        <v>45170</v>
      </c>
      <c r="D902" t="inlineStr">
        <is>
          <t>BLEKINGE LÄN</t>
        </is>
      </c>
      <c r="E902" t="inlineStr">
        <is>
          <t>RONNEBY</t>
        </is>
      </c>
      <c r="G902" t="n">
        <v>1.2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31694-2023</t>
        </is>
      </c>
      <c r="B903" s="1" t="n">
        <v>45117</v>
      </c>
      <c r="C903" s="1" t="n">
        <v>45170</v>
      </c>
      <c r="D903" t="inlineStr">
        <is>
          <t>SKÅNE LÄN</t>
        </is>
      </c>
      <c r="E903" t="inlineStr">
        <is>
          <t>SVEDALA</t>
        </is>
      </c>
      <c r="G903" t="n">
        <v>0.9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31700-2023</t>
        </is>
      </c>
      <c r="B904" s="1" t="n">
        <v>45117</v>
      </c>
      <c r="C904" s="1" t="n">
        <v>45170</v>
      </c>
      <c r="D904" t="inlineStr">
        <is>
          <t>SKÅNE LÄN</t>
        </is>
      </c>
      <c r="E904" t="inlineStr">
        <is>
          <t>SVEDALA</t>
        </is>
      </c>
      <c r="G904" t="n">
        <v>1.1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31708-2023</t>
        </is>
      </c>
      <c r="B905" s="1" t="n">
        <v>45117</v>
      </c>
      <c r="C905" s="1" t="n">
        <v>45170</v>
      </c>
      <c r="D905" t="inlineStr">
        <is>
          <t>KALMAR LÄN</t>
        </is>
      </c>
      <c r="E905" t="inlineStr">
        <is>
          <t>HÖGSBY</t>
        </is>
      </c>
      <c r="G905" t="n">
        <v>5.1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31716-2023</t>
        </is>
      </c>
      <c r="B906" s="1" t="n">
        <v>45117</v>
      </c>
      <c r="C906" s="1" t="n">
        <v>45170</v>
      </c>
      <c r="D906" t="inlineStr">
        <is>
          <t>STOCKHOLMS LÄN</t>
        </is>
      </c>
      <c r="E906" t="inlineStr">
        <is>
          <t>UPPLANDS-BRO</t>
        </is>
      </c>
      <c r="G906" t="n">
        <v>3.6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31735-2023</t>
        </is>
      </c>
      <c r="B907" s="1" t="n">
        <v>45117</v>
      </c>
      <c r="C907" s="1" t="n">
        <v>45170</v>
      </c>
      <c r="D907" t="inlineStr">
        <is>
          <t>VÄSTERNORRLANDS LÄN</t>
        </is>
      </c>
      <c r="E907" t="inlineStr">
        <is>
          <t>ÅNGE</t>
        </is>
      </c>
      <c r="F907" t="inlineStr">
        <is>
          <t>SCA</t>
        </is>
      </c>
      <c r="G907" t="n">
        <v>2.2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31741-2023</t>
        </is>
      </c>
      <c r="B908" s="1" t="n">
        <v>45117</v>
      </c>
      <c r="C908" s="1" t="n">
        <v>45170</v>
      </c>
      <c r="D908" t="inlineStr">
        <is>
          <t>VÄSTERNORRLANDS LÄN</t>
        </is>
      </c>
      <c r="E908" t="inlineStr">
        <is>
          <t>TIMRÅ</t>
        </is>
      </c>
      <c r="F908" t="inlineStr">
        <is>
          <t>SCA</t>
        </is>
      </c>
      <c r="G908" t="n">
        <v>4.5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31745-2023</t>
        </is>
      </c>
      <c r="B909" s="1" t="n">
        <v>45117</v>
      </c>
      <c r="C909" s="1" t="n">
        <v>45170</v>
      </c>
      <c r="D909" t="inlineStr">
        <is>
          <t>VÄSTRA GÖTALANDS LÄN</t>
        </is>
      </c>
      <c r="E909" t="inlineStr">
        <is>
          <t>BOLLEBYGD</t>
        </is>
      </c>
      <c r="G909" t="n">
        <v>2.1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33349-2023</t>
        </is>
      </c>
      <c r="B910" s="1" t="n">
        <v>45117</v>
      </c>
      <c r="C910" s="1" t="n">
        <v>45170</v>
      </c>
      <c r="D910" t="inlineStr">
        <is>
          <t>VÄSTERBOTTENS LÄN</t>
        </is>
      </c>
      <c r="E910" t="inlineStr">
        <is>
          <t>VILHELMINA</t>
        </is>
      </c>
      <c r="G910" t="n">
        <v>1.3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33355-2023</t>
        </is>
      </c>
      <c r="B911" s="1" t="n">
        <v>45117</v>
      </c>
      <c r="C911" s="1" t="n">
        <v>45170</v>
      </c>
      <c r="D911" t="inlineStr">
        <is>
          <t>KRONOBERGS LÄN</t>
        </is>
      </c>
      <c r="E911" t="inlineStr">
        <is>
          <t>TINGSRYD</t>
        </is>
      </c>
      <c r="G911" t="n">
        <v>8.800000000000001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33373-2023</t>
        </is>
      </c>
      <c r="B912" s="1" t="n">
        <v>45117</v>
      </c>
      <c r="C912" s="1" t="n">
        <v>45170</v>
      </c>
      <c r="D912" t="inlineStr">
        <is>
          <t>NORRBOTTENS LÄN</t>
        </is>
      </c>
      <c r="E912" t="inlineStr">
        <is>
          <t>GÄLLIVARE</t>
        </is>
      </c>
      <c r="F912" t="inlineStr">
        <is>
          <t>Allmännings- och besparingsskogar</t>
        </is>
      </c>
      <c r="G912" t="n">
        <v>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33392-2023</t>
        </is>
      </c>
      <c r="B913" s="1" t="n">
        <v>45117</v>
      </c>
      <c r="C913" s="1" t="n">
        <v>45170</v>
      </c>
      <c r="D913" t="inlineStr">
        <is>
          <t>NORRBOTTENS LÄN</t>
        </is>
      </c>
      <c r="E913" t="inlineStr">
        <is>
          <t>GÄLLIVARE</t>
        </is>
      </c>
      <c r="F913" t="inlineStr">
        <is>
          <t>Allmännings- och besparingsskogar</t>
        </is>
      </c>
      <c r="G913" t="n">
        <v>4.2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33408-2023</t>
        </is>
      </c>
      <c r="B914" s="1" t="n">
        <v>45117</v>
      </c>
      <c r="C914" s="1" t="n">
        <v>45170</v>
      </c>
      <c r="D914" t="inlineStr">
        <is>
          <t>BLEKINGE LÄN</t>
        </is>
      </c>
      <c r="E914" t="inlineStr">
        <is>
          <t>KARLSHAMN</t>
        </is>
      </c>
      <c r="G914" t="n">
        <v>0.6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33413-2023</t>
        </is>
      </c>
      <c r="B915" s="1" t="n">
        <v>45117</v>
      </c>
      <c r="C915" s="1" t="n">
        <v>45170</v>
      </c>
      <c r="D915" t="inlineStr">
        <is>
          <t>VÄSTERBOTTENS LÄN</t>
        </is>
      </c>
      <c r="E915" t="inlineStr">
        <is>
          <t>ÅSELE</t>
        </is>
      </c>
      <c r="G915" t="n">
        <v>2.2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31541-2023</t>
        </is>
      </c>
      <c r="B916" s="1" t="n">
        <v>45117</v>
      </c>
      <c r="C916" s="1" t="n">
        <v>45170</v>
      </c>
      <c r="D916" t="inlineStr">
        <is>
          <t>GÄVLEBORGS LÄN</t>
        </is>
      </c>
      <c r="E916" t="inlineStr">
        <is>
          <t>GÄVLE</t>
        </is>
      </c>
      <c r="F916" t="inlineStr">
        <is>
          <t>Bergvik skog väst AB</t>
        </is>
      </c>
      <c r="G916" t="n">
        <v>8.300000000000001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31549-2023</t>
        </is>
      </c>
      <c r="B917" s="1" t="n">
        <v>45117</v>
      </c>
      <c r="C917" s="1" t="n">
        <v>45170</v>
      </c>
      <c r="D917" t="inlineStr">
        <is>
          <t>JÄMTLANDS LÄN</t>
        </is>
      </c>
      <c r="E917" t="inlineStr">
        <is>
          <t>ÖSTERSUND</t>
        </is>
      </c>
      <c r="G917" t="n">
        <v>1.2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31564-2023</t>
        </is>
      </c>
      <c r="B918" s="1" t="n">
        <v>45117</v>
      </c>
      <c r="C918" s="1" t="n">
        <v>45170</v>
      </c>
      <c r="D918" t="inlineStr">
        <is>
          <t>UPPSALA LÄN</t>
        </is>
      </c>
      <c r="E918" t="inlineStr">
        <is>
          <t>HEBY</t>
        </is>
      </c>
      <c r="G918" t="n">
        <v>1.6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31568-2023</t>
        </is>
      </c>
      <c r="B919" s="1" t="n">
        <v>45117</v>
      </c>
      <c r="C919" s="1" t="n">
        <v>45170</v>
      </c>
      <c r="D919" t="inlineStr">
        <is>
          <t>HALLANDS LÄN</t>
        </is>
      </c>
      <c r="E919" t="inlineStr">
        <is>
          <t>FALKENBERG</t>
        </is>
      </c>
      <c r="G919" t="n">
        <v>0.4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31575-2023</t>
        </is>
      </c>
      <c r="B920" s="1" t="n">
        <v>45117</v>
      </c>
      <c r="C920" s="1" t="n">
        <v>45170</v>
      </c>
      <c r="D920" t="inlineStr">
        <is>
          <t>UPPSALA LÄN</t>
        </is>
      </c>
      <c r="E920" t="inlineStr">
        <is>
          <t>HEBY</t>
        </is>
      </c>
      <c r="G920" t="n">
        <v>1.6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31584-2023</t>
        </is>
      </c>
      <c r="B921" s="1" t="n">
        <v>45117</v>
      </c>
      <c r="C921" s="1" t="n">
        <v>45170</v>
      </c>
      <c r="D921" t="inlineStr">
        <is>
          <t>JÄMTLANDS LÄN</t>
        </is>
      </c>
      <c r="E921" t="inlineStr">
        <is>
          <t>KROKOM</t>
        </is>
      </c>
      <c r="G921" t="n">
        <v>1.3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31593-2023</t>
        </is>
      </c>
      <c r="B922" s="1" t="n">
        <v>45117</v>
      </c>
      <c r="C922" s="1" t="n">
        <v>45170</v>
      </c>
      <c r="D922" t="inlineStr">
        <is>
          <t>SKÅNE LÄN</t>
        </is>
      </c>
      <c r="E922" t="inlineStr">
        <is>
          <t>HÖRBY</t>
        </is>
      </c>
      <c r="G922" t="n">
        <v>3.7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31598-2023</t>
        </is>
      </c>
      <c r="B923" s="1" t="n">
        <v>45117</v>
      </c>
      <c r="C923" s="1" t="n">
        <v>45170</v>
      </c>
      <c r="D923" t="inlineStr">
        <is>
          <t>SKÅNE LÄN</t>
        </is>
      </c>
      <c r="E923" t="inlineStr">
        <is>
          <t>HÖRBY</t>
        </is>
      </c>
      <c r="G923" t="n">
        <v>8.5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31605-2023</t>
        </is>
      </c>
      <c r="B924" s="1" t="n">
        <v>45117</v>
      </c>
      <c r="C924" s="1" t="n">
        <v>45170</v>
      </c>
      <c r="D924" t="inlineStr">
        <is>
          <t>VÄRMLANDS LÄN</t>
        </is>
      </c>
      <c r="E924" t="inlineStr">
        <is>
          <t>SUNNE</t>
        </is>
      </c>
      <c r="G924" t="n">
        <v>0.9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31613-2023</t>
        </is>
      </c>
      <c r="B925" s="1" t="n">
        <v>45117</v>
      </c>
      <c r="C925" s="1" t="n">
        <v>45170</v>
      </c>
      <c r="D925" t="inlineStr">
        <is>
          <t>GÄVLEBORGS LÄN</t>
        </is>
      </c>
      <c r="E925" t="inlineStr">
        <is>
          <t>HOFORS</t>
        </is>
      </c>
      <c r="G925" t="n">
        <v>1.2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31621-2023</t>
        </is>
      </c>
      <c r="B926" s="1" t="n">
        <v>45117</v>
      </c>
      <c r="C926" s="1" t="n">
        <v>45170</v>
      </c>
      <c r="D926" t="inlineStr">
        <is>
          <t>JÖNKÖPINGS LÄN</t>
        </is>
      </c>
      <c r="E926" t="inlineStr">
        <is>
          <t>VETLANDA</t>
        </is>
      </c>
      <c r="G926" t="n">
        <v>0.5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31629-2023</t>
        </is>
      </c>
      <c r="B927" s="1" t="n">
        <v>45117</v>
      </c>
      <c r="C927" s="1" t="n">
        <v>45170</v>
      </c>
      <c r="D927" t="inlineStr">
        <is>
          <t>SKÅNE LÄN</t>
        </is>
      </c>
      <c r="E927" t="inlineStr">
        <is>
          <t>ÖSTRA GÖINGE</t>
        </is>
      </c>
      <c r="F927" t="inlineStr">
        <is>
          <t>Sveaskog</t>
        </is>
      </c>
      <c r="G927" t="n">
        <v>0.6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31638-2023</t>
        </is>
      </c>
      <c r="B928" s="1" t="n">
        <v>45117</v>
      </c>
      <c r="C928" s="1" t="n">
        <v>45170</v>
      </c>
      <c r="D928" t="inlineStr">
        <is>
          <t>GÄVLEBORGS LÄN</t>
        </is>
      </c>
      <c r="E928" t="inlineStr">
        <is>
          <t>BOLLNÄS</t>
        </is>
      </c>
      <c r="G928" t="n">
        <v>18.1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31648-2023</t>
        </is>
      </c>
      <c r="B929" s="1" t="n">
        <v>45117</v>
      </c>
      <c r="C929" s="1" t="n">
        <v>45170</v>
      </c>
      <c r="D929" t="inlineStr">
        <is>
          <t>UPPSALA LÄN</t>
        </is>
      </c>
      <c r="E929" t="inlineStr">
        <is>
          <t>ENKÖPING</t>
        </is>
      </c>
      <c r="G929" t="n">
        <v>12.9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31659-2023</t>
        </is>
      </c>
      <c r="B930" s="1" t="n">
        <v>45117</v>
      </c>
      <c r="C930" s="1" t="n">
        <v>45170</v>
      </c>
      <c r="D930" t="inlineStr">
        <is>
          <t>ÖSTERGÖTLANDS LÄN</t>
        </is>
      </c>
      <c r="E930" t="inlineStr">
        <is>
          <t>NORRKÖPING</t>
        </is>
      </c>
      <c r="F930" t="inlineStr">
        <is>
          <t>Holmen skog AB</t>
        </is>
      </c>
      <c r="G930" t="n">
        <v>1.4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31670-2023</t>
        </is>
      </c>
      <c r="B931" s="1" t="n">
        <v>45117</v>
      </c>
      <c r="C931" s="1" t="n">
        <v>45170</v>
      </c>
      <c r="D931" t="inlineStr">
        <is>
          <t>DALARNAS LÄN</t>
        </is>
      </c>
      <c r="E931" t="inlineStr">
        <is>
          <t>ORSA</t>
        </is>
      </c>
      <c r="F931" t="inlineStr">
        <is>
          <t>Bergvik skog öst AB</t>
        </is>
      </c>
      <c r="G931" t="n">
        <v>8.9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31677-2023</t>
        </is>
      </c>
      <c r="B932" s="1" t="n">
        <v>45117</v>
      </c>
      <c r="C932" s="1" t="n">
        <v>45170</v>
      </c>
      <c r="D932" t="inlineStr">
        <is>
          <t>JÖNKÖPINGS LÄN</t>
        </is>
      </c>
      <c r="E932" t="inlineStr">
        <is>
          <t>EKSJÖ</t>
        </is>
      </c>
      <c r="G932" t="n">
        <v>0.9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31686-2023</t>
        </is>
      </c>
      <c r="B933" s="1" t="n">
        <v>45117</v>
      </c>
      <c r="C933" s="1" t="n">
        <v>45170</v>
      </c>
      <c r="D933" t="inlineStr">
        <is>
          <t>KALMAR LÄN</t>
        </is>
      </c>
      <c r="E933" t="inlineStr">
        <is>
          <t>VÄSTERVIK</t>
        </is>
      </c>
      <c r="G933" t="n">
        <v>1.7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31693-2023</t>
        </is>
      </c>
      <c r="B934" s="1" t="n">
        <v>45117</v>
      </c>
      <c r="C934" s="1" t="n">
        <v>45170</v>
      </c>
      <c r="D934" t="inlineStr">
        <is>
          <t>SKÅNE LÄN</t>
        </is>
      </c>
      <c r="E934" t="inlineStr">
        <is>
          <t>SVEDALA</t>
        </is>
      </c>
      <c r="G934" t="n">
        <v>4.1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31698-2023</t>
        </is>
      </c>
      <c r="B935" s="1" t="n">
        <v>45117</v>
      </c>
      <c r="C935" s="1" t="n">
        <v>45170</v>
      </c>
      <c r="D935" t="inlineStr">
        <is>
          <t>VÄSTERBOTTENS LÄN</t>
        </is>
      </c>
      <c r="E935" t="inlineStr">
        <is>
          <t>LYCKSELE</t>
        </is>
      </c>
      <c r="F935" t="inlineStr">
        <is>
          <t>Holmen skog AB</t>
        </is>
      </c>
      <c r="G935" t="n">
        <v>6.1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31704-2023</t>
        </is>
      </c>
      <c r="B936" s="1" t="n">
        <v>45117</v>
      </c>
      <c r="C936" s="1" t="n">
        <v>45170</v>
      </c>
      <c r="D936" t="inlineStr">
        <is>
          <t>SKÅNE LÄN</t>
        </is>
      </c>
      <c r="E936" t="inlineStr">
        <is>
          <t>ÖRKELLJUNGA</t>
        </is>
      </c>
      <c r="G936" t="n">
        <v>6.7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31713-2023</t>
        </is>
      </c>
      <c r="B937" s="1" t="n">
        <v>45117</v>
      </c>
      <c r="C937" s="1" t="n">
        <v>45170</v>
      </c>
      <c r="D937" t="inlineStr">
        <is>
          <t>KALMAR LÄN</t>
        </is>
      </c>
      <c r="E937" t="inlineStr">
        <is>
          <t>EMMABODA</t>
        </is>
      </c>
      <c r="G937" t="n">
        <v>1.8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31728-2023</t>
        </is>
      </c>
      <c r="B938" s="1" t="n">
        <v>45117</v>
      </c>
      <c r="C938" s="1" t="n">
        <v>45170</v>
      </c>
      <c r="D938" t="inlineStr">
        <is>
          <t>VÄSTRA GÖTALANDS LÄN</t>
        </is>
      </c>
      <c r="E938" t="inlineStr">
        <is>
          <t>BOLLEBYGD</t>
        </is>
      </c>
      <c r="G938" t="n">
        <v>0.6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31739-2023</t>
        </is>
      </c>
      <c r="B939" s="1" t="n">
        <v>45117</v>
      </c>
      <c r="C939" s="1" t="n">
        <v>45170</v>
      </c>
      <c r="D939" t="inlineStr">
        <is>
          <t>VÄSTERNORRLANDS LÄN</t>
        </is>
      </c>
      <c r="E939" t="inlineStr">
        <is>
          <t>SUNDSVALL</t>
        </is>
      </c>
      <c r="F939" t="inlineStr">
        <is>
          <t>SCA</t>
        </is>
      </c>
      <c r="G939" t="n">
        <v>4.5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31744-2023</t>
        </is>
      </c>
      <c r="B940" s="1" t="n">
        <v>45117</v>
      </c>
      <c r="C940" s="1" t="n">
        <v>45170</v>
      </c>
      <c r="D940" t="inlineStr">
        <is>
          <t>VÄSTRA GÖTALANDS LÄN</t>
        </is>
      </c>
      <c r="E940" t="inlineStr">
        <is>
          <t>BOLLEBYGD</t>
        </is>
      </c>
      <c r="G940" t="n">
        <v>0.7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33311-2023</t>
        </is>
      </c>
      <c r="B941" s="1" t="n">
        <v>45117</v>
      </c>
      <c r="C941" s="1" t="n">
        <v>45170</v>
      </c>
      <c r="D941" t="inlineStr">
        <is>
          <t>VÄSTERNORRLANDS LÄN</t>
        </is>
      </c>
      <c r="E941" t="inlineStr">
        <is>
          <t>KRAMFORS</t>
        </is>
      </c>
      <c r="G941" t="n">
        <v>2.1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33354-2023</t>
        </is>
      </c>
      <c r="B942" s="1" t="n">
        <v>45117</v>
      </c>
      <c r="C942" s="1" t="n">
        <v>45170</v>
      </c>
      <c r="D942" t="inlineStr">
        <is>
          <t>KRONOBERGS LÄN</t>
        </is>
      </c>
      <c r="E942" t="inlineStr">
        <is>
          <t>TINGSRYD</t>
        </is>
      </c>
      <c r="G942" t="n">
        <v>0.9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33368-2023</t>
        </is>
      </c>
      <c r="B943" s="1" t="n">
        <v>45117</v>
      </c>
      <c r="C943" s="1" t="n">
        <v>45170</v>
      </c>
      <c r="D943" t="inlineStr">
        <is>
          <t>JÖNKÖPINGS LÄN</t>
        </is>
      </c>
      <c r="E943" t="inlineStr">
        <is>
          <t>VAGGERYD</t>
        </is>
      </c>
      <c r="F943" t="inlineStr">
        <is>
          <t>Övriga Aktiebolag</t>
        </is>
      </c>
      <c r="G943" t="n">
        <v>18.3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33390-2023</t>
        </is>
      </c>
      <c r="B944" s="1" t="n">
        <v>45117</v>
      </c>
      <c r="C944" s="1" t="n">
        <v>45170</v>
      </c>
      <c r="D944" t="inlineStr">
        <is>
          <t>NORRBOTTENS LÄN</t>
        </is>
      </c>
      <c r="E944" t="inlineStr">
        <is>
          <t>GÄLLIVARE</t>
        </is>
      </c>
      <c r="F944" t="inlineStr">
        <is>
          <t>Allmännings- och besparingsskogar</t>
        </is>
      </c>
      <c r="G944" t="n">
        <v>3.7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33404-2023</t>
        </is>
      </c>
      <c r="B945" s="1" t="n">
        <v>45117</v>
      </c>
      <c r="C945" s="1" t="n">
        <v>45170</v>
      </c>
      <c r="D945" t="inlineStr">
        <is>
          <t>NORRBOTTENS LÄN</t>
        </is>
      </c>
      <c r="E945" t="inlineStr">
        <is>
          <t>LULEÅ</t>
        </is>
      </c>
      <c r="G945" t="n">
        <v>7.3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33412-2023</t>
        </is>
      </c>
      <c r="B946" s="1" t="n">
        <v>45117</v>
      </c>
      <c r="C946" s="1" t="n">
        <v>45170</v>
      </c>
      <c r="D946" t="inlineStr">
        <is>
          <t>VÄSTERBOTTENS LÄN</t>
        </is>
      </c>
      <c r="E946" t="inlineStr">
        <is>
          <t>VILHELMINA</t>
        </is>
      </c>
      <c r="F946" t="inlineStr">
        <is>
          <t>Övriga Aktiebolag</t>
        </is>
      </c>
      <c r="G946" t="n">
        <v>0.3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31537-2023</t>
        </is>
      </c>
      <c r="B947" s="1" t="n">
        <v>45117</v>
      </c>
      <c r="C947" s="1" t="n">
        <v>45170</v>
      </c>
      <c r="D947" t="inlineStr">
        <is>
          <t>JÄMTLANDS LÄN</t>
        </is>
      </c>
      <c r="E947" t="inlineStr">
        <is>
          <t>KROKOM</t>
        </is>
      </c>
      <c r="F947" t="inlineStr">
        <is>
          <t>Övriga Aktiebolag</t>
        </is>
      </c>
      <c r="G947" t="n">
        <v>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31547-2023</t>
        </is>
      </c>
      <c r="B948" s="1" t="n">
        <v>45117</v>
      </c>
      <c r="C948" s="1" t="n">
        <v>45170</v>
      </c>
      <c r="D948" t="inlineStr">
        <is>
          <t>VÄRMLANDS LÄN</t>
        </is>
      </c>
      <c r="E948" t="inlineStr">
        <is>
          <t>TORSBY</t>
        </is>
      </c>
      <c r="G948" t="n">
        <v>2.8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31562-2023</t>
        </is>
      </c>
      <c r="B949" s="1" t="n">
        <v>45117</v>
      </c>
      <c r="C949" s="1" t="n">
        <v>45170</v>
      </c>
      <c r="D949" t="inlineStr">
        <is>
          <t>VÄSTERNORRLANDS LÄN</t>
        </is>
      </c>
      <c r="E949" t="inlineStr">
        <is>
          <t>TIMRÅ</t>
        </is>
      </c>
      <c r="G949" t="n">
        <v>3.7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31567-2023</t>
        </is>
      </c>
      <c r="B950" s="1" t="n">
        <v>45117</v>
      </c>
      <c r="C950" s="1" t="n">
        <v>45170</v>
      </c>
      <c r="D950" t="inlineStr">
        <is>
          <t>UPPSALA LÄN</t>
        </is>
      </c>
      <c r="E950" t="inlineStr">
        <is>
          <t>HEBY</t>
        </is>
      </c>
      <c r="G950" t="n">
        <v>2.1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31583-2023</t>
        </is>
      </c>
      <c r="B951" s="1" t="n">
        <v>45117</v>
      </c>
      <c r="C951" s="1" t="n">
        <v>45170</v>
      </c>
      <c r="D951" t="inlineStr">
        <is>
          <t>VÄRMLANDS LÄN</t>
        </is>
      </c>
      <c r="E951" t="inlineStr">
        <is>
          <t>HAGFORS</t>
        </is>
      </c>
      <c r="F951" t="inlineStr">
        <is>
          <t>Bergvik skog väst AB</t>
        </is>
      </c>
      <c r="G951" t="n">
        <v>6.2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31588-2023</t>
        </is>
      </c>
      <c r="B952" s="1" t="n">
        <v>45117</v>
      </c>
      <c r="C952" s="1" t="n">
        <v>45170</v>
      </c>
      <c r="D952" t="inlineStr">
        <is>
          <t>SKÅNE LÄN</t>
        </is>
      </c>
      <c r="E952" t="inlineStr">
        <is>
          <t>HÖRBY</t>
        </is>
      </c>
      <c r="G952" t="n">
        <v>3.7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31597-2023</t>
        </is>
      </c>
      <c r="B953" s="1" t="n">
        <v>45117</v>
      </c>
      <c r="C953" s="1" t="n">
        <v>45170</v>
      </c>
      <c r="D953" t="inlineStr">
        <is>
          <t>SÖDERMANLANDS LÄN</t>
        </is>
      </c>
      <c r="E953" t="inlineStr">
        <is>
          <t>ESKILSTUNA</t>
        </is>
      </c>
      <c r="G953" t="n">
        <v>1.9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31603-2023</t>
        </is>
      </c>
      <c r="B954" s="1" t="n">
        <v>45117</v>
      </c>
      <c r="C954" s="1" t="n">
        <v>45170</v>
      </c>
      <c r="D954" t="inlineStr">
        <is>
          <t>KRONOBERGS LÄN</t>
        </is>
      </c>
      <c r="E954" t="inlineStr">
        <is>
          <t>MARKARYD</t>
        </is>
      </c>
      <c r="F954" t="inlineStr">
        <is>
          <t>Naturvårdsverket</t>
        </is>
      </c>
      <c r="G954" t="n">
        <v>4.9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31611-2023</t>
        </is>
      </c>
      <c r="B955" s="1" t="n">
        <v>45117</v>
      </c>
      <c r="C955" s="1" t="n">
        <v>45170</v>
      </c>
      <c r="D955" t="inlineStr">
        <is>
          <t>GÄVLEBORGS LÄN</t>
        </is>
      </c>
      <c r="E955" t="inlineStr">
        <is>
          <t>HOFORS</t>
        </is>
      </c>
      <c r="G955" t="n">
        <v>4.4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31620-2023</t>
        </is>
      </c>
      <c r="B956" s="1" t="n">
        <v>45117</v>
      </c>
      <c r="C956" s="1" t="n">
        <v>45170</v>
      </c>
      <c r="D956" t="inlineStr">
        <is>
          <t>DALARNAS LÄN</t>
        </is>
      </c>
      <c r="E956" t="inlineStr">
        <is>
          <t>FALUN</t>
        </is>
      </c>
      <c r="F956" t="inlineStr">
        <is>
          <t>Bergvik skog väst AB</t>
        </is>
      </c>
      <c r="G956" t="n">
        <v>4.6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31628-2023</t>
        </is>
      </c>
      <c r="B957" s="1" t="n">
        <v>45117</v>
      </c>
      <c r="C957" s="1" t="n">
        <v>45170</v>
      </c>
      <c r="D957" t="inlineStr">
        <is>
          <t>UPPSALA LÄN</t>
        </is>
      </c>
      <c r="E957" t="inlineStr">
        <is>
          <t>UPPSALA</t>
        </is>
      </c>
      <c r="G957" t="n">
        <v>15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31637-2023</t>
        </is>
      </c>
      <c r="B958" s="1" t="n">
        <v>45117</v>
      </c>
      <c r="C958" s="1" t="n">
        <v>45170</v>
      </c>
      <c r="D958" t="inlineStr">
        <is>
          <t>ÖSTERGÖTLANDS LÄN</t>
        </is>
      </c>
      <c r="E958" t="inlineStr">
        <is>
          <t>NORRKÖPING</t>
        </is>
      </c>
      <c r="F958" t="inlineStr">
        <is>
          <t>Holmen skog AB</t>
        </is>
      </c>
      <c r="G958" t="n">
        <v>1.6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31645-2023</t>
        </is>
      </c>
      <c r="B959" s="1" t="n">
        <v>45117</v>
      </c>
      <c r="C959" s="1" t="n">
        <v>45170</v>
      </c>
      <c r="D959" t="inlineStr">
        <is>
          <t>ÖREBRO LÄN</t>
        </is>
      </c>
      <c r="E959" t="inlineStr">
        <is>
          <t>LEKEBERG</t>
        </is>
      </c>
      <c r="F959" t="inlineStr">
        <is>
          <t>Sveaskog</t>
        </is>
      </c>
      <c r="G959" t="n">
        <v>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31653-2023</t>
        </is>
      </c>
      <c r="B960" s="1" t="n">
        <v>45117</v>
      </c>
      <c r="C960" s="1" t="n">
        <v>45170</v>
      </c>
      <c r="D960" t="inlineStr">
        <is>
          <t>ÖSTERGÖTLANDS LÄN</t>
        </is>
      </c>
      <c r="E960" t="inlineStr">
        <is>
          <t>NORRKÖPING</t>
        </is>
      </c>
      <c r="F960" t="inlineStr">
        <is>
          <t>Holmen skog AB</t>
        </is>
      </c>
      <c r="G960" t="n">
        <v>0.8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31668-2023</t>
        </is>
      </c>
      <c r="B961" s="1" t="n">
        <v>45117</v>
      </c>
      <c r="C961" s="1" t="n">
        <v>45170</v>
      </c>
      <c r="D961" t="inlineStr">
        <is>
          <t>ÖSTERGÖTLANDS LÄN</t>
        </is>
      </c>
      <c r="E961" t="inlineStr">
        <is>
          <t>NORRKÖPING</t>
        </is>
      </c>
      <c r="F961" t="inlineStr">
        <is>
          <t>Holmen skog AB</t>
        </is>
      </c>
      <c r="G961" t="n">
        <v>0.6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31676-2023</t>
        </is>
      </c>
      <c r="B962" s="1" t="n">
        <v>45117</v>
      </c>
      <c r="C962" s="1" t="n">
        <v>45170</v>
      </c>
      <c r="D962" t="inlineStr">
        <is>
          <t>JÖNKÖPINGS LÄN</t>
        </is>
      </c>
      <c r="E962" t="inlineStr">
        <is>
          <t>EKSJÖ</t>
        </is>
      </c>
      <c r="G962" t="n">
        <v>2.7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31680-2023</t>
        </is>
      </c>
      <c r="B963" s="1" t="n">
        <v>45117</v>
      </c>
      <c r="C963" s="1" t="n">
        <v>45170</v>
      </c>
      <c r="D963" t="inlineStr">
        <is>
          <t>DALARNAS LÄN</t>
        </is>
      </c>
      <c r="E963" t="inlineStr">
        <is>
          <t>BORLÄNGE</t>
        </is>
      </c>
      <c r="G963" t="n">
        <v>2.8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31690-2023</t>
        </is>
      </c>
      <c r="B964" s="1" t="n">
        <v>45117</v>
      </c>
      <c r="C964" s="1" t="n">
        <v>45170</v>
      </c>
      <c r="D964" t="inlineStr">
        <is>
          <t>SKÅNE LÄN</t>
        </is>
      </c>
      <c r="E964" t="inlineStr">
        <is>
          <t>SVEDALA</t>
        </is>
      </c>
      <c r="G964" t="n">
        <v>2.2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31697-2023</t>
        </is>
      </c>
      <c r="B965" s="1" t="n">
        <v>45117</v>
      </c>
      <c r="C965" s="1" t="n">
        <v>45170</v>
      </c>
      <c r="D965" t="inlineStr">
        <is>
          <t>SKÅNE LÄN</t>
        </is>
      </c>
      <c r="E965" t="inlineStr">
        <is>
          <t>SVEDALA</t>
        </is>
      </c>
      <c r="G965" t="n">
        <v>2.2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31703-2023</t>
        </is>
      </c>
      <c r="B966" s="1" t="n">
        <v>45117</v>
      </c>
      <c r="C966" s="1" t="n">
        <v>45170</v>
      </c>
      <c r="D966" t="inlineStr">
        <is>
          <t>SKÅNE LÄN</t>
        </is>
      </c>
      <c r="E966" t="inlineStr">
        <is>
          <t>ÖRKELLJUNGA</t>
        </is>
      </c>
      <c r="G966" t="n">
        <v>2.8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31710-2023</t>
        </is>
      </c>
      <c r="B967" s="1" t="n">
        <v>45117</v>
      </c>
      <c r="C967" s="1" t="n">
        <v>45170</v>
      </c>
      <c r="D967" t="inlineStr">
        <is>
          <t>SKÅNE LÄN</t>
        </is>
      </c>
      <c r="E967" t="inlineStr">
        <is>
          <t>SIMRISHAMN</t>
        </is>
      </c>
      <c r="F967" t="inlineStr">
        <is>
          <t>Övriga Aktiebolag</t>
        </is>
      </c>
      <c r="G967" t="n">
        <v>1.1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31727-2023</t>
        </is>
      </c>
      <c r="B968" s="1" t="n">
        <v>45117</v>
      </c>
      <c r="C968" s="1" t="n">
        <v>45170</v>
      </c>
      <c r="D968" t="inlineStr">
        <is>
          <t>VÄSTRA GÖTALANDS LÄN</t>
        </is>
      </c>
      <c r="E968" t="inlineStr">
        <is>
          <t>BOLLEBYGD</t>
        </is>
      </c>
      <c r="G968" t="n">
        <v>3.1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31737-2023</t>
        </is>
      </c>
      <c r="B969" s="1" t="n">
        <v>45117</v>
      </c>
      <c r="C969" s="1" t="n">
        <v>45170</v>
      </c>
      <c r="D969" t="inlineStr">
        <is>
          <t>VÄSTERBOTTENS LÄN</t>
        </is>
      </c>
      <c r="E969" t="inlineStr">
        <is>
          <t>BJURHOLM</t>
        </is>
      </c>
      <c r="F969" t="inlineStr">
        <is>
          <t>SCA</t>
        </is>
      </c>
      <c r="G969" t="n">
        <v>4.5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31743-2023</t>
        </is>
      </c>
      <c r="B970" s="1" t="n">
        <v>45117</v>
      </c>
      <c r="C970" s="1" t="n">
        <v>45170</v>
      </c>
      <c r="D970" t="inlineStr">
        <is>
          <t>STOCKHOLMS LÄN</t>
        </is>
      </c>
      <c r="E970" t="inlineStr">
        <is>
          <t>SÖDERTÄLJE</t>
        </is>
      </c>
      <c r="G970" t="n">
        <v>4.9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33309-2023</t>
        </is>
      </c>
      <c r="B971" s="1" t="n">
        <v>45117</v>
      </c>
      <c r="C971" s="1" t="n">
        <v>45170</v>
      </c>
      <c r="D971" t="inlineStr">
        <is>
          <t>VÄSTERBOTTENS LÄN</t>
        </is>
      </c>
      <c r="E971" t="inlineStr">
        <is>
          <t>VINDELN</t>
        </is>
      </c>
      <c r="G971" t="n">
        <v>5.3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33352-2023</t>
        </is>
      </c>
      <c r="B972" s="1" t="n">
        <v>45117</v>
      </c>
      <c r="C972" s="1" t="n">
        <v>45170</v>
      </c>
      <c r="D972" t="inlineStr">
        <is>
          <t>KRONOBERGS LÄN</t>
        </is>
      </c>
      <c r="E972" t="inlineStr">
        <is>
          <t>TINGSRYD</t>
        </is>
      </c>
      <c r="G972" t="n">
        <v>1.7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33365-2023</t>
        </is>
      </c>
      <c r="B973" s="1" t="n">
        <v>45117</v>
      </c>
      <c r="C973" s="1" t="n">
        <v>45170</v>
      </c>
      <c r="D973" t="inlineStr">
        <is>
          <t>KRONOBERGS LÄN</t>
        </is>
      </c>
      <c r="E973" t="inlineStr">
        <is>
          <t>TINGSRYD</t>
        </is>
      </c>
      <c r="G973" t="n">
        <v>5.1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33388-2023</t>
        </is>
      </c>
      <c r="B974" s="1" t="n">
        <v>45117</v>
      </c>
      <c r="C974" s="1" t="n">
        <v>45170</v>
      </c>
      <c r="D974" t="inlineStr">
        <is>
          <t>NORRBOTTENS LÄN</t>
        </is>
      </c>
      <c r="E974" t="inlineStr">
        <is>
          <t>GÄLLIVARE</t>
        </is>
      </c>
      <c r="F974" t="inlineStr">
        <is>
          <t>Allmännings- och besparingsskogar</t>
        </is>
      </c>
      <c r="G974" t="n">
        <v>3.8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33402-2023</t>
        </is>
      </c>
      <c r="B975" s="1" t="n">
        <v>45117</v>
      </c>
      <c r="C975" s="1" t="n">
        <v>45170</v>
      </c>
      <c r="D975" t="inlineStr">
        <is>
          <t>VÄSTERNORRLANDS LÄN</t>
        </is>
      </c>
      <c r="E975" t="inlineStr">
        <is>
          <t>HÄRNÖSAND</t>
        </is>
      </c>
      <c r="G975" t="n">
        <v>0.9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33411-2023</t>
        </is>
      </c>
      <c r="B976" s="1" t="n">
        <v>45117</v>
      </c>
      <c r="C976" s="1" t="n">
        <v>45170</v>
      </c>
      <c r="D976" t="inlineStr">
        <is>
          <t>GÄVLEBORGS LÄN</t>
        </is>
      </c>
      <c r="E976" t="inlineStr">
        <is>
          <t>OVANÅKER</t>
        </is>
      </c>
      <c r="G976" t="n">
        <v>1.1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31758-2023</t>
        </is>
      </c>
      <c r="B977" s="1" t="n">
        <v>45118</v>
      </c>
      <c r="C977" s="1" t="n">
        <v>45170</v>
      </c>
      <c r="D977" t="inlineStr">
        <is>
          <t>BLEKINGE LÄN</t>
        </is>
      </c>
      <c r="E977" t="inlineStr">
        <is>
          <t>RONNEBY</t>
        </is>
      </c>
      <c r="G977" t="n">
        <v>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31772-2023</t>
        </is>
      </c>
      <c r="B978" s="1" t="n">
        <v>45118</v>
      </c>
      <c r="C978" s="1" t="n">
        <v>45170</v>
      </c>
      <c r="D978" t="inlineStr">
        <is>
          <t>JÖNKÖPINGS LÄN</t>
        </is>
      </c>
      <c r="E978" t="inlineStr">
        <is>
          <t>GNOSJÖ</t>
        </is>
      </c>
      <c r="G978" t="n">
        <v>1.3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31781-2023</t>
        </is>
      </c>
      <c r="B979" s="1" t="n">
        <v>45118</v>
      </c>
      <c r="C979" s="1" t="n">
        <v>45170</v>
      </c>
      <c r="D979" t="inlineStr">
        <is>
          <t>KALMAR LÄN</t>
        </is>
      </c>
      <c r="E979" t="inlineStr">
        <is>
          <t>KALMAR</t>
        </is>
      </c>
      <c r="G979" t="n">
        <v>7.5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31801-2023</t>
        </is>
      </c>
      <c r="B980" s="1" t="n">
        <v>45118</v>
      </c>
      <c r="C980" s="1" t="n">
        <v>45170</v>
      </c>
      <c r="D980" t="inlineStr">
        <is>
          <t>ÖSTERGÖTLANDS LÄN</t>
        </is>
      </c>
      <c r="E980" t="inlineStr">
        <is>
          <t>FINSPÅNG</t>
        </is>
      </c>
      <c r="G980" t="n">
        <v>5.1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31825-2023</t>
        </is>
      </c>
      <c r="B981" s="1" t="n">
        <v>45118</v>
      </c>
      <c r="C981" s="1" t="n">
        <v>45170</v>
      </c>
      <c r="D981" t="inlineStr">
        <is>
          <t>VÄSTRA GÖTALANDS LÄN</t>
        </is>
      </c>
      <c r="E981" t="inlineStr">
        <is>
          <t>ÅMÅL</t>
        </is>
      </c>
      <c r="G981" t="n">
        <v>1.2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31830-2023</t>
        </is>
      </c>
      <c r="B982" s="1" t="n">
        <v>45118</v>
      </c>
      <c r="C982" s="1" t="n">
        <v>45170</v>
      </c>
      <c r="D982" t="inlineStr">
        <is>
          <t>GÄVLEBORGS LÄN</t>
        </is>
      </c>
      <c r="E982" t="inlineStr">
        <is>
          <t>HUDIKSVALL</t>
        </is>
      </c>
      <c r="G982" t="n">
        <v>6.9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31842-2023</t>
        </is>
      </c>
      <c r="B983" s="1" t="n">
        <v>45118</v>
      </c>
      <c r="C983" s="1" t="n">
        <v>45170</v>
      </c>
      <c r="D983" t="inlineStr">
        <is>
          <t>STOCKHOLMS LÄN</t>
        </is>
      </c>
      <c r="E983" t="inlineStr">
        <is>
          <t>NYNÄSHAMN</t>
        </is>
      </c>
      <c r="F983" t="inlineStr">
        <is>
          <t>Kommuner</t>
        </is>
      </c>
      <c r="G983" t="n">
        <v>3.8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31859-2023</t>
        </is>
      </c>
      <c r="B984" s="1" t="n">
        <v>45118</v>
      </c>
      <c r="C984" s="1" t="n">
        <v>45170</v>
      </c>
      <c r="D984" t="inlineStr">
        <is>
          <t>VÄSTMANLANDS LÄN</t>
        </is>
      </c>
      <c r="E984" t="inlineStr">
        <is>
          <t>SALA</t>
        </is>
      </c>
      <c r="G984" t="n">
        <v>0.5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31872-2023</t>
        </is>
      </c>
      <c r="B985" s="1" t="n">
        <v>45118</v>
      </c>
      <c r="C985" s="1" t="n">
        <v>45170</v>
      </c>
      <c r="D985" t="inlineStr">
        <is>
          <t>SKÅNE LÄN</t>
        </is>
      </c>
      <c r="E985" t="inlineStr">
        <is>
          <t>HÄSSLEHOLM</t>
        </is>
      </c>
      <c r="G985" t="n">
        <v>1.4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31877-2023</t>
        </is>
      </c>
      <c r="B986" s="1" t="n">
        <v>45118</v>
      </c>
      <c r="C986" s="1" t="n">
        <v>45170</v>
      </c>
      <c r="D986" t="inlineStr">
        <is>
          <t>JÄMTLANDS LÄN</t>
        </is>
      </c>
      <c r="E986" t="inlineStr">
        <is>
          <t>KROKOM</t>
        </is>
      </c>
      <c r="F986" t="inlineStr">
        <is>
          <t>Övriga Aktiebolag</t>
        </is>
      </c>
      <c r="G986" t="n">
        <v>1.1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31887-2023</t>
        </is>
      </c>
      <c r="B987" s="1" t="n">
        <v>45118</v>
      </c>
      <c r="C987" s="1" t="n">
        <v>45170</v>
      </c>
      <c r="D987" t="inlineStr">
        <is>
          <t>ÖSTERGÖTLANDS LÄN</t>
        </is>
      </c>
      <c r="E987" t="inlineStr">
        <is>
          <t>NORRKÖPING</t>
        </is>
      </c>
      <c r="G987" t="n">
        <v>0.5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31893-2023</t>
        </is>
      </c>
      <c r="B988" s="1" t="n">
        <v>45118</v>
      </c>
      <c r="C988" s="1" t="n">
        <v>45170</v>
      </c>
      <c r="D988" t="inlineStr">
        <is>
          <t>VÄSTRA GÖTALANDS LÄN</t>
        </is>
      </c>
      <c r="E988" t="inlineStr">
        <is>
          <t>SKARA</t>
        </is>
      </c>
      <c r="G988" t="n">
        <v>5.4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31898-2023</t>
        </is>
      </c>
      <c r="B989" s="1" t="n">
        <v>45118</v>
      </c>
      <c r="C989" s="1" t="n">
        <v>45170</v>
      </c>
      <c r="D989" t="inlineStr">
        <is>
          <t>VÄSTRA GÖTALANDS LÄN</t>
        </is>
      </c>
      <c r="E989" t="inlineStr">
        <is>
          <t>SKARA</t>
        </is>
      </c>
      <c r="G989" t="n">
        <v>5.3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31908-2023</t>
        </is>
      </c>
      <c r="B990" s="1" t="n">
        <v>45118</v>
      </c>
      <c r="C990" s="1" t="n">
        <v>45170</v>
      </c>
      <c r="D990" t="inlineStr">
        <is>
          <t>SKÅNE LÄN</t>
        </is>
      </c>
      <c r="E990" t="inlineStr">
        <is>
          <t>ÄNGELHOLM</t>
        </is>
      </c>
      <c r="G990" t="n">
        <v>1.5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31918-2023</t>
        </is>
      </c>
      <c r="B991" s="1" t="n">
        <v>45118</v>
      </c>
      <c r="C991" s="1" t="n">
        <v>45170</v>
      </c>
      <c r="D991" t="inlineStr">
        <is>
          <t>VÄSTERNORRLANDS LÄN</t>
        </is>
      </c>
      <c r="E991" t="inlineStr">
        <is>
          <t>SOLLEFTEÅ</t>
        </is>
      </c>
      <c r="F991" t="inlineStr">
        <is>
          <t>SCA</t>
        </is>
      </c>
      <c r="G991" t="n">
        <v>5.7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31924-2023</t>
        </is>
      </c>
      <c r="B992" s="1" t="n">
        <v>45118</v>
      </c>
      <c r="C992" s="1" t="n">
        <v>45170</v>
      </c>
      <c r="D992" t="inlineStr">
        <is>
          <t>VÄSTERNORRLANDS LÄN</t>
        </is>
      </c>
      <c r="E992" t="inlineStr">
        <is>
          <t>SOLLEFTEÅ</t>
        </is>
      </c>
      <c r="F992" t="inlineStr">
        <is>
          <t>SCA</t>
        </is>
      </c>
      <c r="G992" t="n">
        <v>2.2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31930-2023</t>
        </is>
      </c>
      <c r="B993" s="1" t="n">
        <v>45118</v>
      </c>
      <c r="C993" s="1" t="n">
        <v>45170</v>
      </c>
      <c r="D993" t="inlineStr">
        <is>
          <t>VÄSTERNORRLANDS LÄN</t>
        </is>
      </c>
      <c r="E993" t="inlineStr">
        <is>
          <t>ÖRNSKÖLDSVIK</t>
        </is>
      </c>
      <c r="F993" t="inlineStr">
        <is>
          <t>SCA</t>
        </is>
      </c>
      <c r="G993" t="n">
        <v>3.6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33482-2023</t>
        </is>
      </c>
      <c r="B994" s="1" t="n">
        <v>45118</v>
      </c>
      <c r="C994" s="1" t="n">
        <v>45170</v>
      </c>
      <c r="D994" t="inlineStr">
        <is>
          <t>DALARNAS LÄN</t>
        </is>
      </c>
      <c r="E994" t="inlineStr">
        <is>
          <t>SÄTER</t>
        </is>
      </c>
      <c r="F994" t="inlineStr">
        <is>
          <t>Bergvik skog väst AB</t>
        </is>
      </c>
      <c r="G994" t="n">
        <v>1.4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33495-2023</t>
        </is>
      </c>
      <c r="B995" s="1" t="n">
        <v>45118</v>
      </c>
      <c r="C995" s="1" t="n">
        <v>45170</v>
      </c>
      <c r="D995" t="inlineStr">
        <is>
          <t>GÄVLEBORGS LÄN</t>
        </is>
      </c>
      <c r="E995" t="inlineStr">
        <is>
          <t>HOFORS</t>
        </is>
      </c>
      <c r="F995" t="inlineStr">
        <is>
          <t>Bergvik skog väst AB</t>
        </is>
      </c>
      <c r="G995" t="n">
        <v>4.6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33505-2023</t>
        </is>
      </c>
      <c r="B996" s="1" t="n">
        <v>45118</v>
      </c>
      <c r="C996" s="1" t="n">
        <v>45170</v>
      </c>
      <c r="D996" t="inlineStr">
        <is>
          <t>VÄRMLANDS LÄN</t>
        </is>
      </c>
      <c r="E996" t="inlineStr">
        <is>
          <t>SUNNE</t>
        </is>
      </c>
      <c r="G996" t="n">
        <v>4.6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33514-2023</t>
        </is>
      </c>
      <c r="B997" s="1" t="n">
        <v>45118</v>
      </c>
      <c r="C997" s="1" t="n">
        <v>45170</v>
      </c>
      <c r="D997" t="inlineStr">
        <is>
          <t>VÄSTERBOTTENS LÄN</t>
        </is>
      </c>
      <c r="E997" t="inlineStr">
        <is>
          <t>VINDELN</t>
        </is>
      </c>
      <c r="G997" t="n">
        <v>25.2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33531-2023</t>
        </is>
      </c>
      <c r="B998" s="1" t="n">
        <v>45118</v>
      </c>
      <c r="C998" s="1" t="n">
        <v>45170</v>
      </c>
      <c r="D998" t="inlineStr">
        <is>
          <t>JÖNKÖPINGS LÄN</t>
        </is>
      </c>
      <c r="E998" t="inlineStr">
        <is>
          <t>NÄSSJÖ</t>
        </is>
      </c>
      <c r="G998" t="n">
        <v>3.5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33538-2023</t>
        </is>
      </c>
      <c r="B999" s="1" t="n">
        <v>45118</v>
      </c>
      <c r="C999" s="1" t="n">
        <v>45170</v>
      </c>
      <c r="D999" t="inlineStr">
        <is>
          <t>KRONOBERGS LÄN</t>
        </is>
      </c>
      <c r="E999" t="inlineStr">
        <is>
          <t>VÄXJÖ</t>
        </is>
      </c>
      <c r="G999" t="n">
        <v>1.9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33544-2023</t>
        </is>
      </c>
      <c r="B1000" s="1" t="n">
        <v>45118</v>
      </c>
      <c r="C1000" s="1" t="n">
        <v>45170</v>
      </c>
      <c r="D1000" t="inlineStr">
        <is>
          <t>BLEKINGE LÄN</t>
        </is>
      </c>
      <c r="E1000" t="inlineStr">
        <is>
          <t>KARLSHAMN</t>
        </is>
      </c>
      <c r="G1000" t="n">
        <v>2.6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33557-2023</t>
        </is>
      </c>
      <c r="B1001" s="1" t="n">
        <v>45118</v>
      </c>
      <c r="C1001" s="1" t="n">
        <v>45170</v>
      </c>
      <c r="D1001" t="inlineStr">
        <is>
          <t>BLEKINGE LÄN</t>
        </is>
      </c>
      <c r="E1001" t="inlineStr">
        <is>
          <t>RONNEBY</t>
        </is>
      </c>
      <c r="G1001" t="n">
        <v>2.9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33563-2023</t>
        </is>
      </c>
      <c r="B1002" s="1" t="n">
        <v>45118</v>
      </c>
      <c r="C1002" s="1" t="n">
        <v>45170</v>
      </c>
      <c r="D1002" t="inlineStr">
        <is>
          <t>BLEKINGE LÄN</t>
        </is>
      </c>
      <c r="E1002" t="inlineStr">
        <is>
          <t>RONNEBY</t>
        </is>
      </c>
      <c r="G1002" t="n">
        <v>3.8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31765-2023</t>
        </is>
      </c>
      <c r="B1003" s="1" t="n">
        <v>45118</v>
      </c>
      <c r="C1003" s="1" t="n">
        <v>45170</v>
      </c>
      <c r="D1003" t="inlineStr">
        <is>
          <t>KRONOBERGS LÄN</t>
        </is>
      </c>
      <c r="E1003" t="inlineStr">
        <is>
          <t>UPPVIDINGE</t>
        </is>
      </c>
      <c r="G1003" t="n">
        <v>2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31774-2023</t>
        </is>
      </c>
      <c r="B1004" s="1" t="n">
        <v>45118</v>
      </c>
      <c r="C1004" s="1" t="n">
        <v>45170</v>
      </c>
      <c r="D1004" t="inlineStr">
        <is>
          <t>JÖNKÖPINGS LÄN</t>
        </is>
      </c>
      <c r="E1004" t="inlineStr">
        <is>
          <t>VAGGERYD</t>
        </is>
      </c>
      <c r="G1004" t="n">
        <v>2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31791-2023</t>
        </is>
      </c>
      <c r="B1005" s="1" t="n">
        <v>45118</v>
      </c>
      <c r="C1005" s="1" t="n">
        <v>45170</v>
      </c>
      <c r="D1005" t="inlineStr">
        <is>
          <t>KALMAR LÄN</t>
        </is>
      </c>
      <c r="E1005" t="inlineStr">
        <is>
          <t>NYBRO</t>
        </is>
      </c>
      <c r="G1005" t="n">
        <v>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31812-2023</t>
        </is>
      </c>
      <c r="B1006" s="1" t="n">
        <v>45118</v>
      </c>
      <c r="C1006" s="1" t="n">
        <v>45170</v>
      </c>
      <c r="D1006" t="inlineStr">
        <is>
          <t>STOCKHOLMS LÄN</t>
        </is>
      </c>
      <c r="E1006" t="inlineStr">
        <is>
          <t>NORRTÄLJE</t>
        </is>
      </c>
      <c r="F1006" t="inlineStr">
        <is>
          <t>Kyrkan</t>
        </is>
      </c>
      <c r="G1006" t="n">
        <v>6.3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31827-2023</t>
        </is>
      </c>
      <c r="B1007" s="1" t="n">
        <v>45118</v>
      </c>
      <c r="C1007" s="1" t="n">
        <v>45170</v>
      </c>
      <c r="D1007" t="inlineStr">
        <is>
          <t>STOCKHOLMS LÄN</t>
        </is>
      </c>
      <c r="E1007" t="inlineStr">
        <is>
          <t>NORRTÄLJE</t>
        </is>
      </c>
      <c r="F1007" t="inlineStr">
        <is>
          <t>Kyrkan</t>
        </is>
      </c>
      <c r="G1007" t="n">
        <v>4.9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31837-2023</t>
        </is>
      </c>
      <c r="B1008" s="1" t="n">
        <v>45118</v>
      </c>
      <c r="C1008" s="1" t="n">
        <v>45170</v>
      </c>
      <c r="D1008" t="inlineStr">
        <is>
          <t>SÖDERMANLANDS LÄN</t>
        </is>
      </c>
      <c r="E1008" t="inlineStr">
        <is>
          <t>ESKILSTUNA</t>
        </is>
      </c>
      <c r="G1008" t="n">
        <v>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31854-2023</t>
        </is>
      </c>
      <c r="B1009" s="1" t="n">
        <v>45118</v>
      </c>
      <c r="C1009" s="1" t="n">
        <v>45170</v>
      </c>
      <c r="D1009" t="inlineStr">
        <is>
          <t>JÖNKÖPINGS LÄN</t>
        </is>
      </c>
      <c r="E1009" t="inlineStr">
        <is>
          <t>MULLSJÖ</t>
        </is>
      </c>
      <c r="G1009" t="n">
        <v>4.7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31864-2023</t>
        </is>
      </c>
      <c r="B1010" s="1" t="n">
        <v>45118</v>
      </c>
      <c r="C1010" s="1" t="n">
        <v>45170</v>
      </c>
      <c r="D1010" t="inlineStr">
        <is>
          <t>JÖNKÖPINGS LÄN</t>
        </is>
      </c>
      <c r="E1010" t="inlineStr">
        <is>
          <t>MULLSJÖ</t>
        </is>
      </c>
      <c r="G1010" t="n">
        <v>5.2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31874-2023</t>
        </is>
      </c>
      <c r="B1011" s="1" t="n">
        <v>45118</v>
      </c>
      <c r="C1011" s="1" t="n">
        <v>45170</v>
      </c>
      <c r="D1011" t="inlineStr">
        <is>
          <t>VÄRMLANDS LÄN</t>
        </is>
      </c>
      <c r="E1011" t="inlineStr">
        <is>
          <t>ARVIKA</t>
        </is>
      </c>
      <c r="G1011" t="n">
        <v>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31882-2023</t>
        </is>
      </c>
      <c r="B1012" s="1" t="n">
        <v>45118</v>
      </c>
      <c r="C1012" s="1" t="n">
        <v>45170</v>
      </c>
      <c r="D1012" t="inlineStr">
        <is>
          <t>ÖSTERGÖTLANDS LÄN</t>
        </is>
      </c>
      <c r="E1012" t="inlineStr">
        <is>
          <t>NORRKÖPING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31890-2023</t>
        </is>
      </c>
      <c r="B1013" s="1" t="n">
        <v>45118</v>
      </c>
      <c r="C1013" s="1" t="n">
        <v>45170</v>
      </c>
      <c r="D1013" t="inlineStr">
        <is>
          <t>GÄVLEBORGS LÄN</t>
        </is>
      </c>
      <c r="E1013" t="inlineStr">
        <is>
          <t>LJUSDAL</t>
        </is>
      </c>
      <c r="G1013" t="n">
        <v>0.8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31895-2023</t>
        </is>
      </c>
      <c r="B1014" s="1" t="n">
        <v>45118</v>
      </c>
      <c r="C1014" s="1" t="n">
        <v>45170</v>
      </c>
      <c r="D1014" t="inlineStr">
        <is>
          <t>VÄSTRA GÖTALANDS LÄN</t>
        </is>
      </c>
      <c r="E1014" t="inlineStr">
        <is>
          <t>SKARA</t>
        </is>
      </c>
      <c r="G1014" t="n">
        <v>1.4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31903-2023</t>
        </is>
      </c>
      <c r="B1015" s="1" t="n">
        <v>45118</v>
      </c>
      <c r="C1015" s="1" t="n">
        <v>45170</v>
      </c>
      <c r="D1015" t="inlineStr">
        <is>
          <t>UPPSALA LÄN</t>
        </is>
      </c>
      <c r="E1015" t="inlineStr">
        <is>
          <t>HEBY</t>
        </is>
      </c>
      <c r="G1015" t="n">
        <v>0.6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31913-2023</t>
        </is>
      </c>
      <c r="B1016" s="1" t="n">
        <v>45118</v>
      </c>
      <c r="C1016" s="1" t="n">
        <v>45170</v>
      </c>
      <c r="D1016" t="inlineStr">
        <is>
          <t>VÄSTERNORRLANDS LÄN</t>
        </is>
      </c>
      <c r="E1016" t="inlineStr">
        <is>
          <t>SOLLEFTEÅ</t>
        </is>
      </c>
      <c r="G1016" t="n">
        <v>4.2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31920-2023</t>
        </is>
      </c>
      <c r="B1017" s="1" t="n">
        <v>45118</v>
      </c>
      <c r="C1017" s="1" t="n">
        <v>45170</v>
      </c>
      <c r="D1017" t="inlineStr">
        <is>
          <t>VÄSTERNORRLANDS LÄN</t>
        </is>
      </c>
      <c r="E1017" t="inlineStr">
        <is>
          <t>SOLLEFTEÅ</t>
        </is>
      </c>
      <c r="F1017" t="inlineStr">
        <is>
          <t>SCA</t>
        </is>
      </c>
      <c r="G1017" t="n">
        <v>2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31928-2023</t>
        </is>
      </c>
      <c r="B1018" s="1" t="n">
        <v>45118</v>
      </c>
      <c r="C1018" s="1" t="n">
        <v>45170</v>
      </c>
      <c r="D1018" t="inlineStr">
        <is>
          <t>VÄSTERNORRLANDS LÄN</t>
        </is>
      </c>
      <c r="E1018" t="inlineStr">
        <is>
          <t>SUNDSVALL</t>
        </is>
      </c>
      <c r="F1018" t="inlineStr">
        <is>
          <t>SCA</t>
        </is>
      </c>
      <c r="G1018" t="n">
        <v>2.7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33469-2023</t>
        </is>
      </c>
      <c r="B1019" s="1" t="n">
        <v>45118</v>
      </c>
      <c r="C1019" s="1" t="n">
        <v>45170</v>
      </c>
      <c r="D1019" t="inlineStr">
        <is>
          <t>DALARNAS LÄN</t>
        </is>
      </c>
      <c r="E1019" t="inlineStr">
        <is>
          <t>HEDEMORA</t>
        </is>
      </c>
      <c r="F1019" t="inlineStr">
        <is>
          <t>Bergvik skog väst AB</t>
        </is>
      </c>
      <c r="G1019" t="n">
        <v>4.5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33485-2023</t>
        </is>
      </c>
      <c r="B1020" s="1" t="n">
        <v>45118</v>
      </c>
      <c r="C1020" s="1" t="n">
        <v>45170</v>
      </c>
      <c r="D1020" t="inlineStr">
        <is>
          <t>GÄVLEBORGS LÄN</t>
        </is>
      </c>
      <c r="E1020" t="inlineStr">
        <is>
          <t>HOFORS</t>
        </is>
      </c>
      <c r="F1020" t="inlineStr">
        <is>
          <t>Bergvik skog väst AB</t>
        </is>
      </c>
      <c r="G1020" t="n">
        <v>3.9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33502-2023</t>
        </is>
      </c>
      <c r="B1021" s="1" t="n">
        <v>45118</v>
      </c>
      <c r="C1021" s="1" t="n">
        <v>45170</v>
      </c>
      <c r="D1021" t="inlineStr">
        <is>
          <t>JÄMTLANDS LÄN</t>
        </is>
      </c>
      <c r="E1021" t="inlineStr">
        <is>
          <t>ÖSTERSUND</t>
        </is>
      </c>
      <c r="G1021" t="n">
        <v>0.5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33508-2023</t>
        </is>
      </c>
      <c r="B1022" s="1" t="n">
        <v>45118</v>
      </c>
      <c r="C1022" s="1" t="n">
        <v>45170</v>
      </c>
      <c r="D1022" t="inlineStr">
        <is>
          <t>VÄSTERBOTTENS LÄN</t>
        </is>
      </c>
      <c r="E1022" t="inlineStr">
        <is>
          <t>VINDELN</t>
        </is>
      </c>
      <c r="G1022" t="n">
        <v>2.9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33521-2023</t>
        </is>
      </c>
      <c r="B1023" s="1" t="n">
        <v>45118</v>
      </c>
      <c r="C1023" s="1" t="n">
        <v>45170</v>
      </c>
      <c r="D1023" t="inlineStr">
        <is>
          <t>VÄSTERBOTTENS LÄN</t>
        </is>
      </c>
      <c r="E1023" t="inlineStr">
        <is>
          <t>VINDELN</t>
        </is>
      </c>
      <c r="G1023" t="n">
        <v>10.1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33535-2023</t>
        </is>
      </c>
      <c r="B1024" s="1" t="n">
        <v>45118</v>
      </c>
      <c r="C1024" s="1" t="n">
        <v>45170</v>
      </c>
      <c r="D1024" t="inlineStr">
        <is>
          <t>DALARNAS LÄN</t>
        </is>
      </c>
      <c r="E1024" t="inlineStr">
        <is>
          <t>LUDVIKA</t>
        </is>
      </c>
      <c r="F1024" t="inlineStr">
        <is>
          <t>Kommuner</t>
        </is>
      </c>
      <c r="G1024" t="n">
        <v>0.6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33541-2023</t>
        </is>
      </c>
      <c r="B1025" s="1" t="n">
        <v>45118</v>
      </c>
      <c r="C1025" s="1" t="n">
        <v>45170</v>
      </c>
      <c r="D1025" t="inlineStr">
        <is>
          <t>NORRBOTTENS LÄN</t>
        </is>
      </c>
      <c r="E1025" t="inlineStr">
        <is>
          <t>PAJALA</t>
        </is>
      </c>
      <c r="G1025" t="n">
        <v>20.5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33553-2023</t>
        </is>
      </c>
      <c r="B1026" s="1" t="n">
        <v>45118</v>
      </c>
      <c r="C1026" s="1" t="n">
        <v>45170</v>
      </c>
      <c r="D1026" t="inlineStr">
        <is>
          <t>DALARNAS LÄN</t>
        </is>
      </c>
      <c r="E1026" t="inlineStr">
        <is>
          <t>ÄLVDALEN</t>
        </is>
      </c>
      <c r="G1026" t="n">
        <v>1.3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33559-2023</t>
        </is>
      </c>
      <c r="B1027" s="1" t="n">
        <v>45118</v>
      </c>
      <c r="C1027" s="1" t="n">
        <v>45170</v>
      </c>
      <c r="D1027" t="inlineStr">
        <is>
          <t>BLEKINGE LÄN</t>
        </is>
      </c>
      <c r="E1027" t="inlineStr">
        <is>
          <t>RONNEBY</t>
        </is>
      </c>
      <c r="G1027" t="n">
        <v>2.2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33565-2023</t>
        </is>
      </c>
      <c r="B1028" s="1" t="n">
        <v>45118</v>
      </c>
      <c r="C1028" s="1" t="n">
        <v>45170</v>
      </c>
      <c r="D1028" t="inlineStr">
        <is>
          <t>BLEKINGE LÄN</t>
        </is>
      </c>
      <c r="E1028" t="inlineStr">
        <is>
          <t>RONNEBY</t>
        </is>
      </c>
      <c r="G1028" t="n">
        <v>1.5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31749-2023</t>
        </is>
      </c>
      <c r="B1029" s="1" t="n">
        <v>45118</v>
      </c>
      <c r="C1029" s="1" t="n">
        <v>45170</v>
      </c>
      <c r="D1029" t="inlineStr">
        <is>
          <t>KRONOBERGS LÄN</t>
        </is>
      </c>
      <c r="E1029" t="inlineStr">
        <is>
          <t>ÄLMHULT</t>
        </is>
      </c>
      <c r="G1029" t="n">
        <v>2.4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31767-2023</t>
        </is>
      </c>
      <c r="B1030" s="1" t="n">
        <v>45118</v>
      </c>
      <c r="C1030" s="1" t="n">
        <v>45170</v>
      </c>
      <c r="D1030" t="inlineStr">
        <is>
          <t>KRONOBERGS LÄN</t>
        </is>
      </c>
      <c r="E1030" t="inlineStr">
        <is>
          <t>UPPVIDINGE</t>
        </is>
      </c>
      <c r="G1030" t="n">
        <v>2.7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31776-2023</t>
        </is>
      </c>
      <c r="B1031" s="1" t="n">
        <v>45118</v>
      </c>
      <c r="C1031" s="1" t="n">
        <v>45170</v>
      </c>
      <c r="D1031" t="inlineStr">
        <is>
          <t>VÄSTRA GÖTALANDS LÄN</t>
        </is>
      </c>
      <c r="E1031" t="inlineStr">
        <is>
          <t>GÖTENE</t>
        </is>
      </c>
      <c r="G1031" t="n">
        <v>1.4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31797-2023</t>
        </is>
      </c>
      <c r="B1032" s="1" t="n">
        <v>45118</v>
      </c>
      <c r="C1032" s="1" t="n">
        <v>45170</v>
      </c>
      <c r="D1032" t="inlineStr">
        <is>
          <t>ÖSTERGÖTLANDS LÄN</t>
        </is>
      </c>
      <c r="E1032" t="inlineStr">
        <is>
          <t>YDRE</t>
        </is>
      </c>
      <c r="F1032" t="inlineStr">
        <is>
          <t>Övriga Aktiebolag</t>
        </is>
      </c>
      <c r="G1032" t="n">
        <v>5.1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31815-2023</t>
        </is>
      </c>
      <c r="B1033" s="1" t="n">
        <v>45118</v>
      </c>
      <c r="C1033" s="1" t="n">
        <v>45170</v>
      </c>
      <c r="D1033" t="inlineStr">
        <is>
          <t>KALMAR LÄN</t>
        </is>
      </c>
      <c r="E1033" t="inlineStr">
        <is>
          <t>KALMAR</t>
        </is>
      </c>
      <c r="G1033" t="n">
        <v>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31828-2023</t>
        </is>
      </c>
      <c r="B1034" s="1" t="n">
        <v>45118</v>
      </c>
      <c r="C1034" s="1" t="n">
        <v>45170</v>
      </c>
      <c r="D1034" t="inlineStr">
        <is>
          <t>STOCKHOLMS LÄN</t>
        </is>
      </c>
      <c r="E1034" t="inlineStr">
        <is>
          <t>NYNÄSHAMN</t>
        </is>
      </c>
      <c r="F1034" t="inlineStr">
        <is>
          <t>Kommuner</t>
        </is>
      </c>
      <c r="G1034" t="n">
        <v>2.7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31841-2023</t>
        </is>
      </c>
      <c r="B1035" s="1" t="n">
        <v>45118</v>
      </c>
      <c r="C1035" s="1" t="n">
        <v>45170</v>
      </c>
      <c r="D1035" t="inlineStr">
        <is>
          <t>KALMAR LÄN</t>
        </is>
      </c>
      <c r="E1035" t="inlineStr">
        <is>
          <t>KALMAR</t>
        </is>
      </c>
      <c r="G1035" t="n">
        <v>0.8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31856-2023</t>
        </is>
      </c>
      <c r="B1036" s="1" t="n">
        <v>45118</v>
      </c>
      <c r="C1036" s="1" t="n">
        <v>45170</v>
      </c>
      <c r="D1036" t="inlineStr">
        <is>
          <t>HALLANDS LÄN</t>
        </is>
      </c>
      <c r="E1036" t="inlineStr">
        <is>
          <t>FALKENBERG</t>
        </is>
      </c>
      <c r="G1036" t="n">
        <v>2.5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31871-2023</t>
        </is>
      </c>
      <c r="B1037" s="1" t="n">
        <v>45118</v>
      </c>
      <c r="C1037" s="1" t="n">
        <v>45170</v>
      </c>
      <c r="D1037" t="inlineStr">
        <is>
          <t>GÄVLEBORGS LÄN</t>
        </is>
      </c>
      <c r="E1037" t="inlineStr">
        <is>
          <t>HOFORS</t>
        </is>
      </c>
      <c r="G1037" t="n">
        <v>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31875-2023</t>
        </is>
      </c>
      <c r="B1038" s="1" t="n">
        <v>45118</v>
      </c>
      <c r="C1038" s="1" t="n">
        <v>45170</v>
      </c>
      <c r="D1038" t="inlineStr">
        <is>
          <t>GÄVLEBORGS LÄN</t>
        </is>
      </c>
      <c r="E1038" t="inlineStr">
        <is>
          <t>OVANÅKER</t>
        </is>
      </c>
      <c r="G1038" t="n">
        <v>1.3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31883-2023</t>
        </is>
      </c>
      <c r="B1039" s="1" t="n">
        <v>45118</v>
      </c>
      <c r="C1039" s="1" t="n">
        <v>45170</v>
      </c>
      <c r="D1039" t="inlineStr">
        <is>
          <t>ÖSTERGÖTLANDS LÄN</t>
        </is>
      </c>
      <c r="E1039" t="inlineStr">
        <is>
          <t>NORRKÖPING</t>
        </is>
      </c>
      <c r="G1039" t="n">
        <v>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31892-2023</t>
        </is>
      </c>
      <c r="B1040" s="1" t="n">
        <v>45118</v>
      </c>
      <c r="C1040" s="1" t="n">
        <v>45170</v>
      </c>
      <c r="D1040" t="inlineStr">
        <is>
          <t>GÄVLEBORGS LÄN</t>
        </is>
      </c>
      <c r="E1040" t="inlineStr">
        <is>
          <t>LJUSDAL</t>
        </is>
      </c>
      <c r="G1040" t="n">
        <v>1.5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31896-2023</t>
        </is>
      </c>
      <c r="B1041" s="1" t="n">
        <v>45118</v>
      </c>
      <c r="C1041" s="1" t="n">
        <v>45170</v>
      </c>
      <c r="D1041" t="inlineStr">
        <is>
          <t>VÄSTRA GÖTALANDS LÄN</t>
        </is>
      </c>
      <c r="E1041" t="inlineStr">
        <is>
          <t>SKARA</t>
        </is>
      </c>
      <c r="G1041" t="n">
        <v>7.3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31907-2023</t>
        </is>
      </c>
      <c r="B1042" s="1" t="n">
        <v>45118</v>
      </c>
      <c r="C1042" s="1" t="n">
        <v>45170</v>
      </c>
      <c r="D1042" t="inlineStr">
        <is>
          <t>SKÅNE LÄN</t>
        </is>
      </c>
      <c r="E1042" t="inlineStr">
        <is>
          <t>ÄNGELHOLM</t>
        </is>
      </c>
      <c r="G1042" t="n">
        <v>5.3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31914-2023</t>
        </is>
      </c>
      <c r="B1043" s="1" t="n">
        <v>45118</v>
      </c>
      <c r="C1043" s="1" t="n">
        <v>45170</v>
      </c>
      <c r="D1043" t="inlineStr">
        <is>
          <t>VÄSTERNORRLANDS LÄN</t>
        </is>
      </c>
      <c r="E1043" t="inlineStr">
        <is>
          <t>SOLLEFTEÅ</t>
        </is>
      </c>
      <c r="G1043" t="n">
        <v>1.4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31923-2023</t>
        </is>
      </c>
      <c r="B1044" s="1" t="n">
        <v>45118</v>
      </c>
      <c r="C1044" s="1" t="n">
        <v>45170</v>
      </c>
      <c r="D1044" t="inlineStr">
        <is>
          <t>VÄSTERNORRLANDS LÄN</t>
        </is>
      </c>
      <c r="E1044" t="inlineStr">
        <is>
          <t>SOLLEFTEÅ</t>
        </is>
      </c>
      <c r="F1044" t="inlineStr">
        <is>
          <t>SCA</t>
        </is>
      </c>
      <c r="G1044" t="n">
        <v>3.2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31929-2023</t>
        </is>
      </c>
      <c r="B1045" s="1" t="n">
        <v>45118</v>
      </c>
      <c r="C1045" s="1" t="n">
        <v>45170</v>
      </c>
      <c r="D1045" t="inlineStr">
        <is>
          <t>JÄMTLANDS LÄN</t>
        </is>
      </c>
      <c r="E1045" t="inlineStr">
        <is>
          <t>STRÖMSUND</t>
        </is>
      </c>
      <c r="F1045" t="inlineStr">
        <is>
          <t>SCA</t>
        </is>
      </c>
      <c r="G1045" t="n">
        <v>16.7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33475-2023</t>
        </is>
      </c>
      <c r="B1046" s="1" t="n">
        <v>45118</v>
      </c>
      <c r="C1046" s="1" t="n">
        <v>45170</v>
      </c>
      <c r="D1046" t="inlineStr">
        <is>
          <t>DALARNAS LÄN</t>
        </is>
      </c>
      <c r="E1046" t="inlineStr">
        <is>
          <t>HEDEMORA</t>
        </is>
      </c>
      <c r="F1046" t="inlineStr">
        <is>
          <t>Bergvik skog väst AB</t>
        </is>
      </c>
      <c r="G1046" t="n">
        <v>7.8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33504-2023</t>
        </is>
      </c>
      <c r="B1047" s="1" t="n">
        <v>45118</v>
      </c>
      <c r="C1047" s="1" t="n">
        <v>45170</v>
      </c>
      <c r="D1047" t="inlineStr">
        <is>
          <t>VÄSTRA GÖTALANDS LÄN</t>
        </is>
      </c>
      <c r="E1047" t="inlineStr">
        <is>
          <t>DALS-ED</t>
        </is>
      </c>
      <c r="G1047" t="n">
        <v>3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33513-2023</t>
        </is>
      </c>
      <c r="B1048" s="1" t="n">
        <v>45118</v>
      </c>
      <c r="C1048" s="1" t="n">
        <v>45170</v>
      </c>
      <c r="D1048" t="inlineStr">
        <is>
          <t>VÄSTERBOTTENS LÄN</t>
        </is>
      </c>
      <c r="E1048" t="inlineStr">
        <is>
          <t>VINDELN</t>
        </is>
      </c>
      <c r="G1048" t="n">
        <v>24.7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33523-2023</t>
        </is>
      </c>
      <c r="B1049" s="1" t="n">
        <v>45118</v>
      </c>
      <c r="C1049" s="1" t="n">
        <v>45170</v>
      </c>
      <c r="D1049" t="inlineStr">
        <is>
          <t>NORRBOTTENS LÄN</t>
        </is>
      </c>
      <c r="E1049" t="inlineStr">
        <is>
          <t>ÖVERTORNEÅ</t>
        </is>
      </c>
      <c r="G1049" t="n">
        <v>1.5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33536-2023</t>
        </is>
      </c>
      <c r="B1050" s="1" t="n">
        <v>45118</v>
      </c>
      <c r="C1050" s="1" t="n">
        <v>45170</v>
      </c>
      <c r="D1050" t="inlineStr">
        <is>
          <t>ÖSTERGÖTLANDS LÄN</t>
        </is>
      </c>
      <c r="E1050" t="inlineStr">
        <is>
          <t>ÅTVIDABERG</t>
        </is>
      </c>
      <c r="G1050" t="n">
        <v>6.1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33542-2023</t>
        </is>
      </c>
      <c r="B1051" s="1" t="n">
        <v>45118</v>
      </c>
      <c r="C1051" s="1" t="n">
        <v>45170</v>
      </c>
      <c r="D1051" t="inlineStr">
        <is>
          <t>ÖSTERGÖTLANDS LÄN</t>
        </is>
      </c>
      <c r="E1051" t="inlineStr">
        <is>
          <t>ÅTVIDABERG</t>
        </is>
      </c>
      <c r="G1051" t="n">
        <v>1.5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33549-2023</t>
        </is>
      </c>
      <c r="B1052" s="1" t="n">
        <v>45118</v>
      </c>
      <c r="C1052" s="1" t="n">
        <v>45170</v>
      </c>
      <c r="D1052" t="inlineStr">
        <is>
          <t>BLEKINGE LÄN</t>
        </is>
      </c>
      <c r="E1052" t="inlineStr">
        <is>
          <t>KARLSHAMN</t>
        </is>
      </c>
      <c r="G1052" t="n">
        <v>1.6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33554-2023</t>
        </is>
      </c>
      <c r="B1053" s="1" t="n">
        <v>45118</v>
      </c>
      <c r="C1053" s="1" t="n">
        <v>45170</v>
      </c>
      <c r="D1053" t="inlineStr">
        <is>
          <t>BLEKINGE LÄN</t>
        </is>
      </c>
      <c r="E1053" t="inlineStr">
        <is>
          <t>KARLSHAMN</t>
        </is>
      </c>
      <c r="G1053" t="n">
        <v>1.4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33561-2023</t>
        </is>
      </c>
      <c r="B1054" s="1" t="n">
        <v>45118</v>
      </c>
      <c r="C1054" s="1" t="n">
        <v>45170</v>
      </c>
      <c r="D1054" t="inlineStr">
        <is>
          <t>VÄRMLANDS LÄN</t>
        </is>
      </c>
      <c r="E1054" t="inlineStr">
        <is>
          <t>KARLSTAD</t>
        </is>
      </c>
      <c r="G1054" t="n">
        <v>1.7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33567-2023</t>
        </is>
      </c>
      <c r="B1055" s="1" t="n">
        <v>45118</v>
      </c>
      <c r="C1055" s="1" t="n">
        <v>45170</v>
      </c>
      <c r="D1055" t="inlineStr">
        <is>
          <t>VÄRMLANDS LÄN</t>
        </is>
      </c>
      <c r="E1055" t="inlineStr">
        <is>
          <t>KARLSTAD</t>
        </is>
      </c>
      <c r="G1055" t="n">
        <v>1.5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31764-2023</t>
        </is>
      </c>
      <c r="B1056" s="1" t="n">
        <v>45118</v>
      </c>
      <c r="C1056" s="1" t="n">
        <v>45170</v>
      </c>
      <c r="D1056" t="inlineStr">
        <is>
          <t>SKÅNE LÄN</t>
        </is>
      </c>
      <c r="E1056" t="inlineStr">
        <is>
          <t>LUND</t>
        </is>
      </c>
      <c r="F1056" t="inlineStr">
        <is>
          <t>Kommuner</t>
        </is>
      </c>
      <c r="G1056" t="n">
        <v>1.2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31773-2023</t>
        </is>
      </c>
      <c r="B1057" s="1" t="n">
        <v>45118</v>
      </c>
      <c r="C1057" s="1" t="n">
        <v>45170</v>
      </c>
      <c r="D1057" t="inlineStr">
        <is>
          <t>SKÅNE LÄN</t>
        </is>
      </c>
      <c r="E1057" t="inlineStr">
        <is>
          <t>LUND</t>
        </is>
      </c>
      <c r="F1057" t="inlineStr">
        <is>
          <t>Kommuner</t>
        </is>
      </c>
      <c r="G1057" t="n">
        <v>0.8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31789-2023</t>
        </is>
      </c>
      <c r="B1058" s="1" t="n">
        <v>45118</v>
      </c>
      <c r="C1058" s="1" t="n">
        <v>45170</v>
      </c>
      <c r="D1058" t="inlineStr">
        <is>
          <t>SKÅNE LÄN</t>
        </is>
      </c>
      <c r="E1058" t="inlineStr">
        <is>
          <t>ÄNGELHOLM</t>
        </is>
      </c>
      <c r="G1058" t="n">
        <v>1.1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31806-2023</t>
        </is>
      </c>
      <c r="B1059" s="1" t="n">
        <v>45118</v>
      </c>
      <c r="C1059" s="1" t="n">
        <v>45170</v>
      </c>
      <c r="D1059" t="inlineStr">
        <is>
          <t>KALMAR LÄN</t>
        </is>
      </c>
      <c r="E1059" t="inlineStr">
        <is>
          <t>KALMAR</t>
        </is>
      </c>
      <c r="G1059" t="n">
        <v>0.6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31826-2023</t>
        </is>
      </c>
      <c r="B1060" s="1" t="n">
        <v>45118</v>
      </c>
      <c r="C1060" s="1" t="n">
        <v>45170</v>
      </c>
      <c r="D1060" t="inlineStr">
        <is>
          <t>VÄRMLANDS LÄN</t>
        </is>
      </c>
      <c r="E1060" t="inlineStr">
        <is>
          <t>HAGFORS</t>
        </is>
      </c>
      <c r="F1060" t="inlineStr">
        <is>
          <t>Bergvik skog väst AB</t>
        </is>
      </c>
      <c r="G1060" t="n">
        <v>16.2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31832-2023</t>
        </is>
      </c>
      <c r="B1061" s="1" t="n">
        <v>45118</v>
      </c>
      <c r="C1061" s="1" t="n">
        <v>45170</v>
      </c>
      <c r="D1061" t="inlineStr">
        <is>
          <t>STOCKHOLMS LÄN</t>
        </is>
      </c>
      <c r="E1061" t="inlineStr">
        <is>
          <t>NORRTÄLJE</t>
        </is>
      </c>
      <c r="G1061" t="n">
        <v>7.4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31845-2023</t>
        </is>
      </c>
      <c r="B1062" s="1" t="n">
        <v>45118</v>
      </c>
      <c r="C1062" s="1" t="n">
        <v>45170</v>
      </c>
      <c r="D1062" t="inlineStr">
        <is>
          <t>DALARNAS LÄN</t>
        </is>
      </c>
      <c r="E1062" t="inlineStr">
        <is>
          <t>MALUNG-SÄLEN</t>
        </is>
      </c>
      <c r="G1062" t="n">
        <v>7.8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31861-2023</t>
        </is>
      </c>
      <c r="B1063" s="1" t="n">
        <v>45118</v>
      </c>
      <c r="C1063" s="1" t="n">
        <v>45170</v>
      </c>
      <c r="D1063" t="inlineStr">
        <is>
          <t>KALMAR LÄN</t>
        </is>
      </c>
      <c r="E1063" t="inlineStr">
        <is>
          <t>NYBRO</t>
        </is>
      </c>
      <c r="G1063" t="n">
        <v>0.7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31873-2023</t>
        </is>
      </c>
      <c r="B1064" s="1" t="n">
        <v>45118</v>
      </c>
      <c r="C1064" s="1" t="n">
        <v>45170</v>
      </c>
      <c r="D1064" t="inlineStr">
        <is>
          <t>VÄSTRA GÖTALANDS LÄN</t>
        </is>
      </c>
      <c r="E1064" t="inlineStr">
        <is>
          <t>ALINGSÅS</t>
        </is>
      </c>
      <c r="G1064" t="n">
        <v>2.8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31879-2023</t>
        </is>
      </c>
      <c r="B1065" s="1" t="n">
        <v>45118</v>
      </c>
      <c r="C1065" s="1" t="n">
        <v>45170</v>
      </c>
      <c r="D1065" t="inlineStr">
        <is>
          <t>SÖDERMANLANDS LÄN</t>
        </is>
      </c>
      <c r="E1065" t="inlineStr">
        <is>
          <t>ESKILSTUNA</t>
        </is>
      </c>
      <c r="G1065" t="n">
        <v>0.7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31889-2023</t>
        </is>
      </c>
      <c r="B1066" s="1" t="n">
        <v>45118</v>
      </c>
      <c r="C1066" s="1" t="n">
        <v>45170</v>
      </c>
      <c r="D1066" t="inlineStr">
        <is>
          <t>VÄSTRA GÖTALANDS LÄN</t>
        </is>
      </c>
      <c r="E1066" t="inlineStr">
        <is>
          <t>BOLLEBYGD</t>
        </is>
      </c>
      <c r="G1066" t="n">
        <v>0.7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31894-2023</t>
        </is>
      </c>
      <c r="B1067" s="1" t="n">
        <v>45118</v>
      </c>
      <c r="C1067" s="1" t="n">
        <v>45170</v>
      </c>
      <c r="D1067" t="inlineStr">
        <is>
          <t>VÄSTRA GÖTALANDS LÄN</t>
        </is>
      </c>
      <c r="E1067" t="inlineStr">
        <is>
          <t>SKARA</t>
        </is>
      </c>
      <c r="G1067" t="n">
        <v>0.6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31899-2023</t>
        </is>
      </c>
      <c r="B1068" s="1" t="n">
        <v>45118</v>
      </c>
      <c r="C1068" s="1" t="n">
        <v>45170</v>
      </c>
      <c r="D1068" t="inlineStr">
        <is>
          <t>VÄSTRA GÖTALANDS LÄN</t>
        </is>
      </c>
      <c r="E1068" t="inlineStr">
        <is>
          <t>SKARA</t>
        </is>
      </c>
      <c r="G1068" t="n">
        <v>6.4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31912-2023</t>
        </is>
      </c>
      <c r="B1069" s="1" t="n">
        <v>45118</v>
      </c>
      <c r="C1069" s="1" t="n">
        <v>45170</v>
      </c>
      <c r="D1069" t="inlineStr">
        <is>
          <t>VÄSTERNORRLANDS LÄN</t>
        </is>
      </c>
      <c r="E1069" t="inlineStr">
        <is>
          <t>SOLLEFTEÅ</t>
        </is>
      </c>
      <c r="G1069" t="n">
        <v>5.4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31919-2023</t>
        </is>
      </c>
      <c r="B1070" s="1" t="n">
        <v>45118</v>
      </c>
      <c r="C1070" s="1" t="n">
        <v>45170</v>
      </c>
      <c r="D1070" t="inlineStr">
        <is>
          <t>VÄSTERNORRLANDS LÄN</t>
        </is>
      </c>
      <c r="E1070" t="inlineStr">
        <is>
          <t>SOLLEFTEÅ</t>
        </is>
      </c>
      <c r="F1070" t="inlineStr">
        <is>
          <t>SCA</t>
        </is>
      </c>
      <c r="G1070" t="n">
        <v>0.7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31925-2023</t>
        </is>
      </c>
      <c r="B1071" s="1" t="n">
        <v>45118</v>
      </c>
      <c r="C1071" s="1" t="n">
        <v>45170</v>
      </c>
      <c r="D1071" t="inlineStr">
        <is>
          <t>VÄSTERNORRLANDS LÄN</t>
        </is>
      </c>
      <c r="E1071" t="inlineStr">
        <is>
          <t>SOLLEFTEÅ</t>
        </is>
      </c>
      <c r="G1071" t="n">
        <v>2.4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33464-2023</t>
        </is>
      </c>
      <c r="B1072" s="1" t="n">
        <v>45118</v>
      </c>
      <c r="C1072" s="1" t="n">
        <v>45170</v>
      </c>
      <c r="D1072" t="inlineStr">
        <is>
          <t>VÄRMLANDS LÄN</t>
        </is>
      </c>
      <c r="E1072" t="inlineStr">
        <is>
          <t>KRISTINEHAMN</t>
        </is>
      </c>
      <c r="G1072" t="n">
        <v>1.4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33483-2023</t>
        </is>
      </c>
      <c r="B1073" s="1" t="n">
        <v>45118</v>
      </c>
      <c r="C1073" s="1" t="n">
        <v>45170</v>
      </c>
      <c r="D1073" t="inlineStr">
        <is>
          <t>GÄVLEBORGS LÄN</t>
        </is>
      </c>
      <c r="E1073" t="inlineStr">
        <is>
          <t>HOFORS</t>
        </is>
      </c>
      <c r="F1073" t="inlineStr">
        <is>
          <t>Bergvik skog väst AB</t>
        </is>
      </c>
      <c r="G1073" t="n">
        <v>6.7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33501-2023</t>
        </is>
      </c>
      <c r="B1074" s="1" t="n">
        <v>45118</v>
      </c>
      <c r="C1074" s="1" t="n">
        <v>45170</v>
      </c>
      <c r="D1074" t="inlineStr">
        <is>
          <t>JÄMTLANDS LÄN</t>
        </is>
      </c>
      <c r="E1074" t="inlineStr">
        <is>
          <t>ÖSTERSUND</t>
        </is>
      </c>
      <c r="G1074" t="n">
        <v>5.8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33506-2023</t>
        </is>
      </c>
      <c r="B1075" s="1" t="n">
        <v>45118</v>
      </c>
      <c r="C1075" s="1" t="n">
        <v>45170</v>
      </c>
      <c r="D1075" t="inlineStr">
        <is>
          <t>VÄRMLANDS LÄN</t>
        </is>
      </c>
      <c r="E1075" t="inlineStr">
        <is>
          <t>SUNNE</t>
        </is>
      </c>
      <c r="G1075" t="n">
        <v>1.3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33518-2023</t>
        </is>
      </c>
      <c r="B1076" s="1" t="n">
        <v>45118</v>
      </c>
      <c r="C1076" s="1" t="n">
        <v>45170</v>
      </c>
      <c r="D1076" t="inlineStr">
        <is>
          <t>NORRBOTTENS LÄN</t>
        </is>
      </c>
      <c r="E1076" t="inlineStr">
        <is>
          <t>ÖVERTORNEÅ</t>
        </is>
      </c>
      <c r="G1076" t="n">
        <v>1.5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33533-2023</t>
        </is>
      </c>
      <c r="B1077" s="1" t="n">
        <v>45118</v>
      </c>
      <c r="C1077" s="1" t="n">
        <v>45170</v>
      </c>
      <c r="D1077" t="inlineStr">
        <is>
          <t>JÖNKÖPINGS LÄN</t>
        </is>
      </c>
      <c r="E1077" t="inlineStr">
        <is>
          <t>NÄSSJÖ</t>
        </is>
      </c>
      <c r="G1077" t="n">
        <v>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33540-2023</t>
        </is>
      </c>
      <c r="B1078" s="1" t="n">
        <v>45118</v>
      </c>
      <c r="C1078" s="1" t="n">
        <v>45170</v>
      </c>
      <c r="D1078" t="inlineStr">
        <is>
          <t>ÖSTERGÖTLANDS LÄN</t>
        </is>
      </c>
      <c r="E1078" t="inlineStr">
        <is>
          <t>ÅTVIDABERG</t>
        </is>
      </c>
      <c r="G1078" t="n">
        <v>3.6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33545-2023</t>
        </is>
      </c>
      <c r="B1079" s="1" t="n">
        <v>45118</v>
      </c>
      <c r="C1079" s="1" t="n">
        <v>45170</v>
      </c>
      <c r="D1079" t="inlineStr">
        <is>
          <t>DALARNAS LÄN</t>
        </is>
      </c>
      <c r="E1079" t="inlineStr">
        <is>
          <t>ÄLVDALEN</t>
        </is>
      </c>
      <c r="G1079" t="n">
        <v>16.2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33552-2023</t>
        </is>
      </c>
      <c r="B1080" s="1" t="n">
        <v>45118</v>
      </c>
      <c r="C1080" s="1" t="n">
        <v>45170</v>
      </c>
      <c r="D1080" t="inlineStr">
        <is>
          <t>BLEKINGE LÄN</t>
        </is>
      </c>
      <c r="E1080" t="inlineStr">
        <is>
          <t>KARLSHAMN</t>
        </is>
      </c>
      <c r="G1080" t="n">
        <v>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33558-2023</t>
        </is>
      </c>
      <c r="B1081" s="1" t="n">
        <v>45118</v>
      </c>
      <c r="C1081" s="1" t="n">
        <v>45170</v>
      </c>
      <c r="D1081" t="inlineStr">
        <is>
          <t>BLEKINGE LÄN</t>
        </is>
      </c>
      <c r="E1081" t="inlineStr">
        <is>
          <t>RONNEBY</t>
        </is>
      </c>
      <c r="G1081" t="n">
        <v>2.6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33564-2023</t>
        </is>
      </c>
      <c r="B1082" s="1" t="n">
        <v>45118</v>
      </c>
      <c r="C1082" s="1" t="n">
        <v>45170</v>
      </c>
      <c r="D1082" t="inlineStr">
        <is>
          <t>VÄRMLANDS LÄN</t>
        </is>
      </c>
      <c r="E1082" t="inlineStr">
        <is>
          <t>KARLSTAD</t>
        </is>
      </c>
      <c r="G1082" t="n">
        <v>0.6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31963-2023</t>
        </is>
      </c>
      <c r="B1083" s="1" t="n">
        <v>45119</v>
      </c>
      <c r="C1083" s="1" t="n">
        <v>45170</v>
      </c>
      <c r="D1083" t="inlineStr">
        <is>
          <t>ÖREBRO LÄN</t>
        </is>
      </c>
      <c r="E1083" t="inlineStr">
        <is>
          <t>LINDESBERG</t>
        </is>
      </c>
      <c r="F1083" t="inlineStr">
        <is>
          <t>Övriga Aktiebolag</t>
        </is>
      </c>
      <c r="G1083" t="n">
        <v>16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31980-2023</t>
        </is>
      </c>
      <c r="B1084" s="1" t="n">
        <v>45119</v>
      </c>
      <c r="C1084" s="1" t="n">
        <v>45170</v>
      </c>
      <c r="D1084" t="inlineStr">
        <is>
          <t>VÄRMLANDS LÄN</t>
        </is>
      </c>
      <c r="E1084" t="inlineStr">
        <is>
          <t>FORSHAGA</t>
        </is>
      </c>
      <c r="F1084" t="inlineStr">
        <is>
          <t>Bergvik skog väst AB</t>
        </is>
      </c>
      <c r="G1084" t="n">
        <v>1.9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31988-2023</t>
        </is>
      </c>
      <c r="B1085" s="1" t="n">
        <v>45119</v>
      </c>
      <c r="C1085" s="1" t="n">
        <v>45170</v>
      </c>
      <c r="D1085" t="inlineStr">
        <is>
          <t>VÄRMLANDS LÄN</t>
        </is>
      </c>
      <c r="E1085" t="inlineStr">
        <is>
          <t>SÄFFLE</t>
        </is>
      </c>
      <c r="G1085" t="n">
        <v>2.2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32001-2023</t>
        </is>
      </c>
      <c r="B1086" s="1" t="n">
        <v>45119</v>
      </c>
      <c r="C1086" s="1" t="n">
        <v>45170</v>
      </c>
      <c r="D1086" t="inlineStr">
        <is>
          <t>SKÅNE LÄN</t>
        </is>
      </c>
      <c r="E1086" t="inlineStr">
        <is>
          <t>OSBY</t>
        </is>
      </c>
      <c r="G1086" t="n">
        <v>0.8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32013-2023</t>
        </is>
      </c>
      <c r="B1087" s="1" t="n">
        <v>45119</v>
      </c>
      <c r="C1087" s="1" t="n">
        <v>45170</v>
      </c>
      <c r="D1087" t="inlineStr">
        <is>
          <t>SKÅNE LÄN</t>
        </is>
      </c>
      <c r="E1087" t="inlineStr">
        <is>
          <t>KRISTIANSTAD</t>
        </is>
      </c>
      <c r="G1087" t="n">
        <v>7.2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32033-2023</t>
        </is>
      </c>
      <c r="B1088" s="1" t="n">
        <v>45119</v>
      </c>
      <c r="C1088" s="1" t="n">
        <v>45170</v>
      </c>
      <c r="D1088" t="inlineStr">
        <is>
          <t>SKÅNE LÄN</t>
        </is>
      </c>
      <c r="E1088" t="inlineStr">
        <is>
          <t>OSBY</t>
        </is>
      </c>
      <c r="G1088" t="n">
        <v>0.9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32042-2023</t>
        </is>
      </c>
      <c r="B1089" s="1" t="n">
        <v>45119</v>
      </c>
      <c r="C1089" s="1" t="n">
        <v>45170</v>
      </c>
      <c r="D1089" t="inlineStr">
        <is>
          <t>KALMAR LÄN</t>
        </is>
      </c>
      <c r="E1089" t="inlineStr">
        <is>
          <t>HÖGSBY</t>
        </is>
      </c>
      <c r="F1089" t="inlineStr">
        <is>
          <t>Sveaskog</t>
        </is>
      </c>
      <c r="G1089" t="n">
        <v>8.699999999999999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32048-2023</t>
        </is>
      </c>
      <c r="B1090" s="1" t="n">
        <v>45119</v>
      </c>
      <c r="C1090" s="1" t="n">
        <v>45170</v>
      </c>
      <c r="D1090" t="inlineStr">
        <is>
          <t>ÖSTERGÖTLANDS LÄN</t>
        </is>
      </c>
      <c r="E1090" t="inlineStr">
        <is>
          <t>YDRE</t>
        </is>
      </c>
      <c r="F1090" t="inlineStr">
        <is>
          <t>Sveaskog</t>
        </is>
      </c>
      <c r="G1090" t="n">
        <v>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32058-2023</t>
        </is>
      </c>
      <c r="B1091" s="1" t="n">
        <v>45119</v>
      </c>
      <c r="C1091" s="1" t="n">
        <v>45170</v>
      </c>
      <c r="D1091" t="inlineStr">
        <is>
          <t>VÄRMLANDS LÄN</t>
        </is>
      </c>
      <c r="E1091" t="inlineStr">
        <is>
          <t>SÄFFLE</t>
        </is>
      </c>
      <c r="G1091" t="n">
        <v>4.6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32085-2023</t>
        </is>
      </c>
      <c r="B1092" s="1" t="n">
        <v>45119</v>
      </c>
      <c r="C1092" s="1" t="n">
        <v>45170</v>
      </c>
      <c r="D1092" t="inlineStr">
        <is>
          <t>JÖNKÖPINGS LÄN</t>
        </is>
      </c>
      <c r="E1092" t="inlineStr">
        <is>
          <t>SÄVSJÖ</t>
        </is>
      </c>
      <c r="G1092" t="n">
        <v>4.8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32098-2023</t>
        </is>
      </c>
      <c r="B1093" s="1" t="n">
        <v>45119</v>
      </c>
      <c r="C1093" s="1" t="n">
        <v>45170</v>
      </c>
      <c r="D1093" t="inlineStr">
        <is>
          <t>GÄVLEBORGS LÄN</t>
        </is>
      </c>
      <c r="E1093" t="inlineStr">
        <is>
          <t>LJUSDAL</t>
        </is>
      </c>
      <c r="G1093" t="n">
        <v>1.5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32105-2023</t>
        </is>
      </c>
      <c r="B1094" s="1" t="n">
        <v>45119</v>
      </c>
      <c r="C1094" s="1" t="n">
        <v>45170</v>
      </c>
      <c r="D1094" t="inlineStr">
        <is>
          <t>ÖREBRO LÄN</t>
        </is>
      </c>
      <c r="E1094" t="inlineStr">
        <is>
          <t>ÖREBRO</t>
        </is>
      </c>
      <c r="G1094" t="n">
        <v>1.3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32113-2023</t>
        </is>
      </c>
      <c r="B1095" s="1" t="n">
        <v>45119</v>
      </c>
      <c r="C1095" s="1" t="n">
        <v>45170</v>
      </c>
      <c r="D1095" t="inlineStr">
        <is>
          <t>ÖREBRO LÄN</t>
        </is>
      </c>
      <c r="E1095" t="inlineStr">
        <is>
          <t>ÖREBRO</t>
        </is>
      </c>
      <c r="G1095" t="n">
        <v>2.2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32124-2023</t>
        </is>
      </c>
      <c r="B1096" s="1" t="n">
        <v>45119</v>
      </c>
      <c r="C1096" s="1" t="n">
        <v>45170</v>
      </c>
      <c r="D1096" t="inlineStr">
        <is>
          <t>DALARNAS LÄN</t>
        </is>
      </c>
      <c r="E1096" t="inlineStr">
        <is>
          <t>LUDVIKA</t>
        </is>
      </c>
      <c r="F1096" t="inlineStr">
        <is>
          <t>Naturvårdsverket</t>
        </is>
      </c>
      <c r="G1096" t="n">
        <v>1.5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32136-2023</t>
        </is>
      </c>
      <c r="B1097" s="1" t="n">
        <v>45119</v>
      </c>
      <c r="C1097" s="1" t="n">
        <v>45170</v>
      </c>
      <c r="D1097" t="inlineStr">
        <is>
          <t>JÖNKÖPINGS LÄN</t>
        </is>
      </c>
      <c r="E1097" t="inlineStr">
        <is>
          <t>EKSJÖ</t>
        </is>
      </c>
      <c r="G1097" t="n">
        <v>0.8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32154-2023</t>
        </is>
      </c>
      <c r="B1098" s="1" t="n">
        <v>45119</v>
      </c>
      <c r="C1098" s="1" t="n">
        <v>45170</v>
      </c>
      <c r="D1098" t="inlineStr">
        <is>
          <t>ÖREBRO LÄN</t>
        </is>
      </c>
      <c r="E1098" t="inlineStr">
        <is>
          <t>DEGERFORS</t>
        </is>
      </c>
      <c r="G1098" t="n">
        <v>2.3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32162-2023</t>
        </is>
      </c>
      <c r="B1099" s="1" t="n">
        <v>45119</v>
      </c>
      <c r="C1099" s="1" t="n">
        <v>45170</v>
      </c>
      <c r="D1099" t="inlineStr">
        <is>
          <t>VÄRMLANDS LÄN</t>
        </is>
      </c>
      <c r="E1099" t="inlineStr">
        <is>
          <t>ARVIKA</t>
        </is>
      </c>
      <c r="G1099" t="n">
        <v>6.6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32170-2023</t>
        </is>
      </c>
      <c r="B1100" s="1" t="n">
        <v>45119</v>
      </c>
      <c r="C1100" s="1" t="n">
        <v>45170</v>
      </c>
      <c r="D1100" t="inlineStr">
        <is>
          <t>VÄSTRA GÖTALANDS LÄN</t>
        </is>
      </c>
      <c r="E1100" t="inlineStr">
        <is>
          <t>BORÅS</t>
        </is>
      </c>
      <c r="G1100" t="n">
        <v>7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32178-2023</t>
        </is>
      </c>
      <c r="B1101" s="1" t="n">
        <v>45119</v>
      </c>
      <c r="C1101" s="1" t="n">
        <v>45170</v>
      </c>
      <c r="D1101" t="inlineStr">
        <is>
          <t>HALLANDS LÄN</t>
        </is>
      </c>
      <c r="E1101" t="inlineStr">
        <is>
          <t>KUNGSBACKA</t>
        </is>
      </c>
      <c r="G1101" t="n">
        <v>7.3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32184-2023</t>
        </is>
      </c>
      <c r="B1102" s="1" t="n">
        <v>45119</v>
      </c>
      <c r="C1102" s="1" t="n">
        <v>45170</v>
      </c>
      <c r="D1102" t="inlineStr">
        <is>
          <t>VÄSTRA GÖTALANDS LÄN</t>
        </is>
      </c>
      <c r="E1102" t="inlineStr">
        <is>
          <t>MARK</t>
        </is>
      </c>
      <c r="G1102" t="n">
        <v>1.6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32192-2023</t>
        </is>
      </c>
      <c r="B1103" s="1" t="n">
        <v>45119</v>
      </c>
      <c r="C1103" s="1" t="n">
        <v>45170</v>
      </c>
      <c r="D1103" t="inlineStr">
        <is>
          <t>ÖREBRO LÄN</t>
        </is>
      </c>
      <c r="E1103" t="inlineStr">
        <is>
          <t>LINDESBERG</t>
        </is>
      </c>
      <c r="F1103" t="inlineStr">
        <is>
          <t>Övriga Aktiebolag</t>
        </is>
      </c>
      <c r="G1103" t="n">
        <v>8.5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32199-2023</t>
        </is>
      </c>
      <c r="B1104" s="1" t="n">
        <v>45119</v>
      </c>
      <c r="C1104" s="1" t="n">
        <v>45170</v>
      </c>
      <c r="D1104" t="inlineStr">
        <is>
          <t>VÄSTERNORRLANDS LÄN</t>
        </is>
      </c>
      <c r="E1104" t="inlineStr">
        <is>
          <t>SOLLEFTEÅ</t>
        </is>
      </c>
      <c r="G1104" t="n">
        <v>7.2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32206-2023</t>
        </is>
      </c>
      <c r="B1105" s="1" t="n">
        <v>45119</v>
      </c>
      <c r="C1105" s="1" t="n">
        <v>45170</v>
      </c>
      <c r="D1105" t="inlineStr">
        <is>
          <t>VÄSTERBOTTENS LÄN</t>
        </is>
      </c>
      <c r="E1105" t="inlineStr">
        <is>
          <t>SKELLEFTEÅ</t>
        </is>
      </c>
      <c r="G1105" t="n">
        <v>4.4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32214-2023</t>
        </is>
      </c>
      <c r="B1106" s="1" t="n">
        <v>45119</v>
      </c>
      <c r="C1106" s="1" t="n">
        <v>45170</v>
      </c>
      <c r="D1106" t="inlineStr">
        <is>
          <t>JÄMTLANDS LÄN</t>
        </is>
      </c>
      <c r="E1106" t="inlineStr">
        <is>
          <t>BERG</t>
        </is>
      </c>
      <c r="F1106" t="inlineStr">
        <is>
          <t>SCA</t>
        </is>
      </c>
      <c r="G1106" t="n">
        <v>3.3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32223-2023</t>
        </is>
      </c>
      <c r="B1107" s="1" t="n">
        <v>45119</v>
      </c>
      <c r="C1107" s="1" t="n">
        <v>45170</v>
      </c>
      <c r="D1107" t="inlineStr">
        <is>
          <t>VÄSTERNORRLANDS LÄN</t>
        </is>
      </c>
      <c r="E1107" t="inlineStr">
        <is>
          <t>TIMRÅ</t>
        </is>
      </c>
      <c r="F1107" t="inlineStr">
        <is>
          <t>SCA</t>
        </is>
      </c>
      <c r="G1107" t="n">
        <v>2.8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32232-2023</t>
        </is>
      </c>
      <c r="B1108" s="1" t="n">
        <v>45119</v>
      </c>
      <c r="C1108" s="1" t="n">
        <v>45170</v>
      </c>
      <c r="D1108" t="inlineStr">
        <is>
          <t>JÄMTLANDS LÄN</t>
        </is>
      </c>
      <c r="E1108" t="inlineStr">
        <is>
          <t>STRÖMSUND</t>
        </is>
      </c>
      <c r="F1108" t="inlineStr">
        <is>
          <t>SCA</t>
        </is>
      </c>
      <c r="G1108" t="n">
        <v>5.7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32241-2023</t>
        </is>
      </c>
      <c r="B1109" s="1" t="n">
        <v>45119</v>
      </c>
      <c r="C1109" s="1" t="n">
        <v>45170</v>
      </c>
      <c r="D1109" t="inlineStr">
        <is>
          <t>VÄSTRA GÖTALANDS LÄN</t>
        </is>
      </c>
      <c r="E1109" t="inlineStr">
        <is>
          <t>BORÅS</t>
        </is>
      </c>
      <c r="G1109" t="n">
        <v>2.6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33624-2023</t>
        </is>
      </c>
      <c r="B1110" s="1" t="n">
        <v>45119</v>
      </c>
      <c r="C1110" s="1" t="n">
        <v>45170</v>
      </c>
      <c r="D1110" t="inlineStr">
        <is>
          <t>BLEKINGE LÄN</t>
        </is>
      </c>
      <c r="E1110" t="inlineStr">
        <is>
          <t>RONNEBY</t>
        </is>
      </c>
      <c r="G1110" t="n">
        <v>1.1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33639-2023</t>
        </is>
      </c>
      <c r="B1111" s="1" t="n">
        <v>45119</v>
      </c>
      <c r="C1111" s="1" t="n">
        <v>45170</v>
      </c>
      <c r="D1111" t="inlineStr">
        <is>
          <t>SÖDERMANLANDS LÄN</t>
        </is>
      </c>
      <c r="E1111" t="inlineStr">
        <is>
          <t>GNESTA</t>
        </is>
      </c>
      <c r="G1111" t="n">
        <v>6.1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33653-2023</t>
        </is>
      </c>
      <c r="B1112" s="1" t="n">
        <v>45119</v>
      </c>
      <c r="C1112" s="1" t="n">
        <v>45170</v>
      </c>
      <c r="D1112" t="inlineStr">
        <is>
          <t>JÄMTLANDS LÄN</t>
        </is>
      </c>
      <c r="E1112" t="inlineStr">
        <is>
          <t>KROKOM</t>
        </is>
      </c>
      <c r="G1112" t="n">
        <v>0.4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33663-2023</t>
        </is>
      </c>
      <c r="B1113" s="1" t="n">
        <v>45119</v>
      </c>
      <c r="C1113" s="1" t="n">
        <v>45170</v>
      </c>
      <c r="D1113" t="inlineStr">
        <is>
          <t>VÄSTERBOTTENS LÄN</t>
        </is>
      </c>
      <c r="E1113" t="inlineStr">
        <is>
          <t>DOROTEA</t>
        </is>
      </c>
      <c r="F1113" t="inlineStr">
        <is>
          <t>Allmännings- och besparingsskogar</t>
        </is>
      </c>
      <c r="G1113" t="n">
        <v>2.6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33672-2023</t>
        </is>
      </c>
      <c r="B1114" s="1" t="n">
        <v>45119</v>
      </c>
      <c r="C1114" s="1" t="n">
        <v>45170</v>
      </c>
      <c r="D1114" t="inlineStr">
        <is>
          <t>VÄSTERBOTTENS LÄN</t>
        </is>
      </c>
      <c r="E1114" t="inlineStr">
        <is>
          <t>VILHELMINA</t>
        </is>
      </c>
      <c r="F1114" t="inlineStr">
        <is>
          <t>Allmännings- och besparingsskogar</t>
        </is>
      </c>
      <c r="G1114" t="n">
        <v>28.7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33680-2023</t>
        </is>
      </c>
      <c r="B1115" s="1" t="n">
        <v>45119</v>
      </c>
      <c r="C1115" s="1" t="n">
        <v>45170</v>
      </c>
      <c r="D1115" t="inlineStr">
        <is>
          <t>UPPSALA LÄN</t>
        </is>
      </c>
      <c r="E1115" t="inlineStr">
        <is>
          <t>HEBY</t>
        </is>
      </c>
      <c r="F1115" t="inlineStr">
        <is>
          <t>Bergvik skog väst AB</t>
        </is>
      </c>
      <c r="G1115" t="n">
        <v>66.90000000000001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33687-2023</t>
        </is>
      </c>
      <c r="B1116" s="1" t="n">
        <v>45119</v>
      </c>
      <c r="C1116" s="1" t="n">
        <v>45170</v>
      </c>
      <c r="D1116" t="inlineStr">
        <is>
          <t>VÄRMLANDS LÄN</t>
        </is>
      </c>
      <c r="E1116" t="inlineStr">
        <is>
          <t>ÅRJÄNG</t>
        </is>
      </c>
      <c r="G1116" t="n">
        <v>7.8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33726-2023</t>
        </is>
      </c>
      <c r="B1117" s="1" t="n">
        <v>45119</v>
      </c>
      <c r="C1117" s="1" t="n">
        <v>45170</v>
      </c>
      <c r="D1117" t="inlineStr">
        <is>
          <t>ÖSTERGÖTLANDS LÄN</t>
        </is>
      </c>
      <c r="E1117" t="inlineStr">
        <is>
          <t>SÖDERKÖPING</t>
        </is>
      </c>
      <c r="G1117" t="n">
        <v>1.2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33733-2023</t>
        </is>
      </c>
      <c r="B1118" s="1" t="n">
        <v>45119</v>
      </c>
      <c r="C1118" s="1" t="n">
        <v>45170</v>
      </c>
      <c r="D1118" t="inlineStr">
        <is>
          <t>ÖSTERGÖTLANDS LÄN</t>
        </is>
      </c>
      <c r="E1118" t="inlineStr">
        <is>
          <t>SÖDERKÖPING</t>
        </is>
      </c>
      <c r="G1118" t="n">
        <v>1.8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33740-2023</t>
        </is>
      </c>
      <c r="B1119" s="1" t="n">
        <v>45119</v>
      </c>
      <c r="C1119" s="1" t="n">
        <v>45170</v>
      </c>
      <c r="D1119" t="inlineStr">
        <is>
          <t>VÄRMLANDS LÄN</t>
        </is>
      </c>
      <c r="E1119" t="inlineStr">
        <is>
          <t>TORSBY</t>
        </is>
      </c>
      <c r="F1119" t="inlineStr">
        <is>
          <t>Övriga Aktiebolag</t>
        </is>
      </c>
      <c r="G1119" t="n">
        <v>3.3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31937-2023</t>
        </is>
      </c>
      <c r="B1120" s="1" t="n">
        <v>45119</v>
      </c>
      <c r="C1120" s="1" t="n">
        <v>45170</v>
      </c>
      <c r="D1120" t="inlineStr">
        <is>
          <t>HALLANDS LÄN</t>
        </is>
      </c>
      <c r="E1120" t="inlineStr">
        <is>
          <t>LAHOLM</t>
        </is>
      </c>
      <c r="G1120" t="n">
        <v>12.9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31965-2023</t>
        </is>
      </c>
      <c r="B1121" s="1" t="n">
        <v>45119</v>
      </c>
      <c r="C1121" s="1" t="n">
        <v>45170</v>
      </c>
      <c r="D1121" t="inlineStr">
        <is>
          <t>ÖREBRO LÄN</t>
        </is>
      </c>
      <c r="E1121" t="inlineStr">
        <is>
          <t>LINDESBERG</t>
        </is>
      </c>
      <c r="F1121" t="inlineStr">
        <is>
          <t>Övriga Aktiebolag</t>
        </is>
      </c>
      <c r="G1121" t="n">
        <v>7.1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31983-2023</t>
        </is>
      </c>
      <c r="B1122" s="1" t="n">
        <v>45119</v>
      </c>
      <c r="C1122" s="1" t="n">
        <v>45170</v>
      </c>
      <c r="D1122" t="inlineStr">
        <is>
          <t>SÖDERMANLANDS LÄN</t>
        </is>
      </c>
      <c r="E1122" t="inlineStr">
        <is>
          <t>ESKILSTUNA</t>
        </is>
      </c>
      <c r="F1122" t="inlineStr">
        <is>
          <t>Sveaskog</t>
        </is>
      </c>
      <c r="G1122" t="n">
        <v>3.2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31989-2023</t>
        </is>
      </c>
      <c r="B1123" s="1" t="n">
        <v>45119</v>
      </c>
      <c r="C1123" s="1" t="n">
        <v>45170</v>
      </c>
      <c r="D1123" t="inlineStr">
        <is>
          <t>SKÅNE LÄN</t>
        </is>
      </c>
      <c r="E1123" t="inlineStr">
        <is>
          <t>HÖRBY</t>
        </is>
      </c>
      <c r="G1123" t="n">
        <v>4.1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32003-2023</t>
        </is>
      </c>
      <c r="B1124" s="1" t="n">
        <v>45119</v>
      </c>
      <c r="C1124" s="1" t="n">
        <v>45170</v>
      </c>
      <c r="D1124" t="inlineStr">
        <is>
          <t>HALLANDS LÄN</t>
        </is>
      </c>
      <c r="E1124" t="inlineStr">
        <is>
          <t>FALKENBERG</t>
        </is>
      </c>
      <c r="G1124" t="n">
        <v>10.8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32014-2023</t>
        </is>
      </c>
      <c r="B1125" s="1" t="n">
        <v>45119</v>
      </c>
      <c r="C1125" s="1" t="n">
        <v>45170</v>
      </c>
      <c r="D1125" t="inlineStr">
        <is>
          <t>BLEKINGE LÄN</t>
        </is>
      </c>
      <c r="E1125" t="inlineStr">
        <is>
          <t>KARLSKRONA</t>
        </is>
      </c>
      <c r="G1125" t="n">
        <v>0.8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32036-2023</t>
        </is>
      </c>
      <c r="B1126" s="1" t="n">
        <v>45119</v>
      </c>
      <c r="C1126" s="1" t="n">
        <v>45170</v>
      </c>
      <c r="D1126" t="inlineStr">
        <is>
          <t>ÖSTERGÖTLANDS LÄN</t>
        </is>
      </c>
      <c r="E1126" t="inlineStr">
        <is>
          <t>YDRE</t>
        </is>
      </c>
      <c r="F1126" t="inlineStr">
        <is>
          <t>Sveaskog</t>
        </is>
      </c>
      <c r="G1126" t="n">
        <v>2.2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32043-2023</t>
        </is>
      </c>
      <c r="B1127" s="1" t="n">
        <v>45119</v>
      </c>
      <c r="C1127" s="1" t="n">
        <v>45170</v>
      </c>
      <c r="D1127" t="inlineStr">
        <is>
          <t>ÖSTERGÖTLANDS LÄN</t>
        </is>
      </c>
      <c r="E1127" t="inlineStr">
        <is>
          <t>YDRE</t>
        </is>
      </c>
      <c r="F1127" t="inlineStr">
        <is>
          <t>Sveaskog</t>
        </is>
      </c>
      <c r="G1127" t="n">
        <v>1.4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32052-2023</t>
        </is>
      </c>
      <c r="B1128" s="1" t="n">
        <v>45119</v>
      </c>
      <c r="C1128" s="1" t="n">
        <v>45170</v>
      </c>
      <c r="D1128" t="inlineStr">
        <is>
          <t>VÄSTMANLANDS LÄN</t>
        </is>
      </c>
      <c r="E1128" t="inlineStr">
        <is>
          <t>VÄSTERÅS</t>
        </is>
      </c>
      <c r="F1128" t="inlineStr">
        <is>
          <t>Sveaskog</t>
        </is>
      </c>
      <c r="G1128" t="n">
        <v>10.4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32059-2023</t>
        </is>
      </c>
      <c r="B1129" s="1" t="n">
        <v>45119</v>
      </c>
      <c r="C1129" s="1" t="n">
        <v>45170</v>
      </c>
      <c r="D1129" t="inlineStr">
        <is>
          <t>VÄSTRA GÖTALANDS LÄN</t>
        </is>
      </c>
      <c r="E1129" t="inlineStr">
        <is>
          <t>DALS-ED</t>
        </is>
      </c>
      <c r="G1129" t="n">
        <v>7.2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32088-2023</t>
        </is>
      </c>
      <c r="B1130" s="1" t="n">
        <v>45119</v>
      </c>
      <c r="C1130" s="1" t="n">
        <v>45170</v>
      </c>
      <c r="D1130" t="inlineStr">
        <is>
          <t>DALARNAS LÄN</t>
        </is>
      </c>
      <c r="E1130" t="inlineStr">
        <is>
          <t>FALUN</t>
        </is>
      </c>
      <c r="F1130" t="inlineStr">
        <is>
          <t>Bergvik skog väst AB</t>
        </is>
      </c>
      <c r="G1130" t="n">
        <v>6.6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32099-2023</t>
        </is>
      </c>
      <c r="B1131" s="1" t="n">
        <v>45119</v>
      </c>
      <c r="C1131" s="1" t="n">
        <v>45170</v>
      </c>
      <c r="D1131" t="inlineStr">
        <is>
          <t>SKÅNE LÄN</t>
        </is>
      </c>
      <c r="E1131" t="inlineStr">
        <is>
          <t>KRISTIANSTAD</t>
        </is>
      </c>
      <c r="G1131" t="n">
        <v>1.7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32106-2023</t>
        </is>
      </c>
      <c r="B1132" s="1" t="n">
        <v>45119</v>
      </c>
      <c r="C1132" s="1" t="n">
        <v>45170</v>
      </c>
      <c r="D1132" t="inlineStr">
        <is>
          <t>SKÅNE LÄN</t>
        </is>
      </c>
      <c r="E1132" t="inlineStr">
        <is>
          <t>KRISTIANSTAD</t>
        </is>
      </c>
      <c r="G1132" t="n">
        <v>0.5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32114-2023</t>
        </is>
      </c>
      <c r="B1133" s="1" t="n">
        <v>45119</v>
      </c>
      <c r="C1133" s="1" t="n">
        <v>45170</v>
      </c>
      <c r="D1133" t="inlineStr">
        <is>
          <t>DALARNAS LÄN</t>
        </is>
      </c>
      <c r="E1133" t="inlineStr">
        <is>
          <t>ÄLVDALEN</t>
        </is>
      </c>
      <c r="F1133" t="inlineStr">
        <is>
          <t>Sveaskog</t>
        </is>
      </c>
      <c r="G1133" t="n">
        <v>10.1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32125-2023</t>
        </is>
      </c>
      <c r="B1134" s="1" t="n">
        <v>45119</v>
      </c>
      <c r="C1134" s="1" t="n">
        <v>45170</v>
      </c>
      <c r="D1134" t="inlineStr">
        <is>
          <t>ÖREBRO LÄN</t>
        </is>
      </c>
      <c r="E1134" t="inlineStr">
        <is>
          <t>ÖREBRO</t>
        </is>
      </c>
      <c r="G1134" t="n">
        <v>10.6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32138-2023</t>
        </is>
      </c>
      <c r="B1135" s="1" t="n">
        <v>45119</v>
      </c>
      <c r="C1135" s="1" t="n">
        <v>45170</v>
      </c>
      <c r="D1135" t="inlineStr">
        <is>
          <t>JÖNKÖPINGS LÄN</t>
        </is>
      </c>
      <c r="E1135" t="inlineStr">
        <is>
          <t>EKSJÖ</t>
        </is>
      </c>
      <c r="G1135" t="n">
        <v>0.8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32157-2023</t>
        </is>
      </c>
      <c r="B1136" s="1" t="n">
        <v>45119</v>
      </c>
      <c r="C1136" s="1" t="n">
        <v>45170</v>
      </c>
      <c r="D1136" t="inlineStr">
        <is>
          <t>ÖREBRO LÄN</t>
        </is>
      </c>
      <c r="E1136" t="inlineStr">
        <is>
          <t>ÖREBRO</t>
        </is>
      </c>
      <c r="F1136" t="inlineStr">
        <is>
          <t>Övriga Aktiebolag</t>
        </is>
      </c>
      <c r="G1136" t="n">
        <v>1.4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32163-2023</t>
        </is>
      </c>
      <c r="B1137" s="1" t="n">
        <v>45119</v>
      </c>
      <c r="C1137" s="1" t="n">
        <v>45170</v>
      </c>
      <c r="D1137" t="inlineStr">
        <is>
          <t>VÄSTRA GÖTALANDS LÄN</t>
        </is>
      </c>
      <c r="E1137" t="inlineStr">
        <is>
          <t>BORÅS</t>
        </is>
      </c>
      <c r="G1137" t="n">
        <v>3.9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32175-2023</t>
        </is>
      </c>
      <c r="B1138" s="1" t="n">
        <v>45119</v>
      </c>
      <c r="C1138" s="1" t="n">
        <v>45170</v>
      </c>
      <c r="D1138" t="inlineStr">
        <is>
          <t>VÄSTRA GÖTALANDS LÄN</t>
        </is>
      </c>
      <c r="E1138" t="inlineStr">
        <is>
          <t>BORÅS</t>
        </is>
      </c>
      <c r="G1138" t="n">
        <v>6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32179-2023</t>
        </is>
      </c>
      <c r="B1139" s="1" t="n">
        <v>45119</v>
      </c>
      <c r="C1139" s="1" t="n">
        <v>45170</v>
      </c>
      <c r="D1139" t="inlineStr">
        <is>
          <t>KALMAR LÄN</t>
        </is>
      </c>
      <c r="E1139" t="inlineStr">
        <is>
          <t>NYBRO</t>
        </is>
      </c>
      <c r="G1139" t="n">
        <v>2.1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32187-2023</t>
        </is>
      </c>
      <c r="B1140" s="1" t="n">
        <v>45119</v>
      </c>
      <c r="C1140" s="1" t="n">
        <v>45170</v>
      </c>
      <c r="D1140" t="inlineStr">
        <is>
          <t>KALMAR LÄN</t>
        </is>
      </c>
      <c r="E1140" t="inlineStr">
        <is>
          <t>KALMAR</t>
        </is>
      </c>
      <c r="G1140" t="n">
        <v>5.1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32194-2023</t>
        </is>
      </c>
      <c r="B1141" s="1" t="n">
        <v>45119</v>
      </c>
      <c r="C1141" s="1" t="n">
        <v>45170</v>
      </c>
      <c r="D1141" t="inlineStr">
        <is>
          <t>UPPSALA LÄN</t>
        </is>
      </c>
      <c r="E1141" t="inlineStr">
        <is>
          <t>ÖSTHAMMAR</t>
        </is>
      </c>
      <c r="F1141" t="inlineStr">
        <is>
          <t>Bergvik skog öst AB</t>
        </is>
      </c>
      <c r="G1141" t="n">
        <v>2.1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32200-2023</t>
        </is>
      </c>
      <c r="B1142" s="1" t="n">
        <v>45119</v>
      </c>
      <c r="C1142" s="1" t="n">
        <v>45170</v>
      </c>
      <c r="D1142" t="inlineStr">
        <is>
          <t>VÄSTERNORRLANDS LÄN</t>
        </is>
      </c>
      <c r="E1142" t="inlineStr">
        <is>
          <t>SOLLEFTEÅ</t>
        </is>
      </c>
      <c r="G1142" t="n">
        <v>1.5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32208-2023</t>
        </is>
      </c>
      <c r="B1143" s="1" t="n">
        <v>45119</v>
      </c>
      <c r="C1143" s="1" t="n">
        <v>45170</v>
      </c>
      <c r="D1143" t="inlineStr">
        <is>
          <t>VÄSTRA GÖTALANDS LÄN</t>
        </is>
      </c>
      <c r="E1143" t="inlineStr">
        <is>
          <t>BOLLEBYGD</t>
        </is>
      </c>
      <c r="G1143" t="n">
        <v>4.8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32215-2023</t>
        </is>
      </c>
      <c r="B1144" s="1" t="n">
        <v>45119</v>
      </c>
      <c r="C1144" s="1" t="n">
        <v>45170</v>
      </c>
      <c r="D1144" t="inlineStr">
        <is>
          <t>JÄMTLANDS LÄN</t>
        </is>
      </c>
      <c r="E1144" t="inlineStr">
        <is>
          <t>BERG</t>
        </is>
      </c>
      <c r="F1144" t="inlineStr">
        <is>
          <t>SCA</t>
        </is>
      </c>
      <c r="G1144" t="n">
        <v>5.2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32224-2023</t>
        </is>
      </c>
      <c r="B1145" s="1" t="n">
        <v>45119</v>
      </c>
      <c r="C1145" s="1" t="n">
        <v>45170</v>
      </c>
      <c r="D1145" t="inlineStr">
        <is>
          <t>VÄSTERNORRLANDS LÄN</t>
        </is>
      </c>
      <c r="E1145" t="inlineStr">
        <is>
          <t>TIMRÅ</t>
        </is>
      </c>
      <c r="F1145" t="inlineStr">
        <is>
          <t>SCA</t>
        </is>
      </c>
      <c r="G1145" t="n">
        <v>4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32234-2023</t>
        </is>
      </c>
      <c r="B1146" s="1" t="n">
        <v>45119</v>
      </c>
      <c r="C1146" s="1" t="n">
        <v>45170</v>
      </c>
      <c r="D1146" t="inlineStr">
        <is>
          <t>VÄSTRA GÖTALANDS LÄN</t>
        </is>
      </c>
      <c r="E1146" t="inlineStr">
        <is>
          <t>BORÅS</t>
        </is>
      </c>
      <c r="G1146" t="n">
        <v>4.4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32242-2023</t>
        </is>
      </c>
      <c r="B1147" s="1" t="n">
        <v>45119</v>
      </c>
      <c r="C1147" s="1" t="n">
        <v>45170</v>
      </c>
      <c r="D1147" t="inlineStr">
        <is>
          <t>JÖNKÖPINGS LÄN</t>
        </is>
      </c>
      <c r="E1147" t="inlineStr">
        <is>
          <t>HABO</t>
        </is>
      </c>
      <c r="G1147" t="n">
        <v>0.9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33625-2023</t>
        </is>
      </c>
      <c r="B1148" s="1" t="n">
        <v>45119</v>
      </c>
      <c r="C1148" s="1" t="n">
        <v>45170</v>
      </c>
      <c r="D1148" t="inlineStr">
        <is>
          <t>BLEKINGE LÄN</t>
        </is>
      </c>
      <c r="E1148" t="inlineStr">
        <is>
          <t>RONNEBY</t>
        </is>
      </c>
      <c r="G1148" t="n">
        <v>1.1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33640-2023</t>
        </is>
      </c>
      <c r="B1149" s="1" t="n">
        <v>45119</v>
      </c>
      <c r="C1149" s="1" t="n">
        <v>45170</v>
      </c>
      <c r="D1149" t="inlineStr">
        <is>
          <t>ÖREBRO LÄN</t>
        </is>
      </c>
      <c r="E1149" t="inlineStr">
        <is>
          <t>LAXÅ</t>
        </is>
      </c>
      <c r="G1149" t="n">
        <v>6.8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33654-2023</t>
        </is>
      </c>
      <c r="B1150" s="1" t="n">
        <v>45119</v>
      </c>
      <c r="C1150" s="1" t="n">
        <v>45170</v>
      </c>
      <c r="D1150" t="inlineStr">
        <is>
          <t>JÄMTLANDS LÄN</t>
        </is>
      </c>
      <c r="E1150" t="inlineStr">
        <is>
          <t>BERG</t>
        </is>
      </c>
      <c r="G1150" t="n">
        <v>1.4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33664-2023</t>
        </is>
      </c>
      <c r="B1151" s="1" t="n">
        <v>45119</v>
      </c>
      <c r="C1151" s="1" t="n">
        <v>45170</v>
      </c>
      <c r="D1151" t="inlineStr">
        <is>
          <t>VÄSTERBOTTENS LÄN</t>
        </is>
      </c>
      <c r="E1151" t="inlineStr">
        <is>
          <t>VILHELMINA</t>
        </is>
      </c>
      <c r="F1151" t="inlineStr">
        <is>
          <t>Allmännings- och besparingsskogar</t>
        </is>
      </c>
      <c r="G1151" t="n">
        <v>1.7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33675-2023</t>
        </is>
      </c>
      <c r="B1152" s="1" t="n">
        <v>45119</v>
      </c>
      <c r="C1152" s="1" t="n">
        <v>45170</v>
      </c>
      <c r="D1152" t="inlineStr">
        <is>
          <t>VÄSTERBOTTENS LÄN</t>
        </is>
      </c>
      <c r="E1152" t="inlineStr">
        <is>
          <t>VILHELMINA</t>
        </is>
      </c>
      <c r="F1152" t="inlineStr">
        <is>
          <t>Allmännings- och besparingsskogar</t>
        </is>
      </c>
      <c r="G1152" t="n">
        <v>27.9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33682-2023</t>
        </is>
      </c>
      <c r="B1153" s="1" t="n">
        <v>45119</v>
      </c>
      <c r="C1153" s="1" t="n">
        <v>45170</v>
      </c>
      <c r="D1153" t="inlineStr">
        <is>
          <t>VÄSTERBOTTENS LÄN</t>
        </is>
      </c>
      <c r="E1153" t="inlineStr">
        <is>
          <t>ÅSELE</t>
        </is>
      </c>
      <c r="F1153" t="inlineStr">
        <is>
          <t>Allmännings- och besparingsskogar</t>
        </is>
      </c>
      <c r="G1153" t="n">
        <v>12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33689-2023</t>
        </is>
      </c>
      <c r="B1154" s="1" t="n">
        <v>45119</v>
      </c>
      <c r="C1154" s="1" t="n">
        <v>45170</v>
      </c>
      <c r="D1154" t="inlineStr">
        <is>
          <t>UPPSALA LÄN</t>
        </is>
      </c>
      <c r="E1154" t="inlineStr">
        <is>
          <t>UPPSALA</t>
        </is>
      </c>
      <c r="G1154" t="n">
        <v>2.2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33727-2023</t>
        </is>
      </c>
      <c r="B1155" s="1" t="n">
        <v>45119</v>
      </c>
      <c r="C1155" s="1" t="n">
        <v>45170</v>
      </c>
      <c r="D1155" t="inlineStr">
        <is>
          <t>ÖSTERGÖTLANDS LÄN</t>
        </is>
      </c>
      <c r="E1155" t="inlineStr">
        <is>
          <t>SÖDERKÖPING</t>
        </is>
      </c>
      <c r="G1155" t="n">
        <v>5.3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33735-2023</t>
        </is>
      </c>
      <c r="B1156" s="1" t="n">
        <v>45119</v>
      </c>
      <c r="C1156" s="1" t="n">
        <v>45170</v>
      </c>
      <c r="D1156" t="inlineStr">
        <is>
          <t>ÖSTERGÖTLANDS LÄN</t>
        </is>
      </c>
      <c r="E1156" t="inlineStr">
        <is>
          <t>SÖDERKÖPING</t>
        </is>
      </c>
      <c r="G1156" t="n">
        <v>3.6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33741-2023</t>
        </is>
      </c>
      <c r="B1157" s="1" t="n">
        <v>45119</v>
      </c>
      <c r="C1157" s="1" t="n">
        <v>45170</v>
      </c>
      <c r="D1157" t="inlineStr">
        <is>
          <t>VÄRMLANDS LÄN</t>
        </is>
      </c>
      <c r="E1157" t="inlineStr">
        <is>
          <t>TORSBY</t>
        </is>
      </c>
      <c r="F1157" t="inlineStr">
        <is>
          <t>Övriga Aktiebolag</t>
        </is>
      </c>
      <c r="G1157" t="n">
        <v>1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31955-2023</t>
        </is>
      </c>
      <c r="B1158" s="1" t="n">
        <v>45119</v>
      </c>
      <c r="C1158" s="1" t="n">
        <v>45170</v>
      </c>
      <c r="D1158" t="inlineStr">
        <is>
          <t>ÖSTERGÖTLANDS LÄN</t>
        </is>
      </c>
      <c r="E1158" t="inlineStr">
        <is>
          <t>YDRE</t>
        </is>
      </c>
      <c r="G1158" t="n">
        <v>2.2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31966-2023</t>
        </is>
      </c>
      <c r="B1159" s="1" t="n">
        <v>45119</v>
      </c>
      <c r="C1159" s="1" t="n">
        <v>45170</v>
      </c>
      <c r="D1159" t="inlineStr">
        <is>
          <t>ÖSTERGÖTLANDS LÄN</t>
        </is>
      </c>
      <c r="E1159" t="inlineStr">
        <is>
          <t>NORRKÖPING</t>
        </is>
      </c>
      <c r="F1159" t="inlineStr">
        <is>
          <t>Holmen skog AB</t>
        </is>
      </c>
      <c r="G1159" t="n">
        <v>0.5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31986-2023</t>
        </is>
      </c>
      <c r="B1160" s="1" t="n">
        <v>45119</v>
      </c>
      <c r="C1160" s="1" t="n">
        <v>45170</v>
      </c>
      <c r="D1160" t="inlineStr">
        <is>
          <t>SKÅNE LÄN</t>
        </is>
      </c>
      <c r="E1160" t="inlineStr">
        <is>
          <t>HÄSSLEHOLM</t>
        </is>
      </c>
      <c r="G1160" t="n">
        <v>1.7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31993-2023</t>
        </is>
      </c>
      <c r="B1161" s="1" t="n">
        <v>45119</v>
      </c>
      <c r="C1161" s="1" t="n">
        <v>45170</v>
      </c>
      <c r="D1161" t="inlineStr">
        <is>
          <t>SKÅNE LÄN</t>
        </is>
      </c>
      <c r="E1161" t="inlineStr">
        <is>
          <t>TOMELILLA</t>
        </is>
      </c>
      <c r="G1161" t="n">
        <v>6.8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32009-2023</t>
        </is>
      </c>
      <c r="B1162" s="1" t="n">
        <v>45119</v>
      </c>
      <c r="C1162" s="1" t="n">
        <v>45170</v>
      </c>
      <c r="D1162" t="inlineStr">
        <is>
          <t>ÖREBRO LÄN</t>
        </is>
      </c>
      <c r="E1162" t="inlineStr">
        <is>
          <t>LINDESBERG</t>
        </is>
      </c>
      <c r="F1162" t="inlineStr">
        <is>
          <t>Kyrkan</t>
        </is>
      </c>
      <c r="G1162" t="n">
        <v>0.8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32018-2023</t>
        </is>
      </c>
      <c r="B1163" s="1" t="n">
        <v>45119</v>
      </c>
      <c r="C1163" s="1" t="n">
        <v>45170</v>
      </c>
      <c r="D1163" t="inlineStr">
        <is>
          <t>ÖREBRO LÄN</t>
        </is>
      </c>
      <c r="E1163" t="inlineStr">
        <is>
          <t>ASKERSUND</t>
        </is>
      </c>
      <c r="G1163" t="n">
        <v>8.6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32040-2023</t>
        </is>
      </c>
      <c r="B1164" s="1" t="n">
        <v>45119</v>
      </c>
      <c r="C1164" s="1" t="n">
        <v>45170</v>
      </c>
      <c r="D1164" t="inlineStr">
        <is>
          <t>STOCKHOLMS LÄN</t>
        </is>
      </c>
      <c r="E1164" t="inlineStr">
        <is>
          <t>SÖDERTÄLJE</t>
        </is>
      </c>
      <c r="F1164" t="inlineStr">
        <is>
          <t>Sveaskog</t>
        </is>
      </c>
      <c r="G1164" t="n">
        <v>2.6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32044-2023</t>
        </is>
      </c>
      <c r="B1165" s="1" t="n">
        <v>45119</v>
      </c>
      <c r="C1165" s="1" t="n">
        <v>45170</v>
      </c>
      <c r="D1165" t="inlineStr">
        <is>
          <t>STOCKHOLMS LÄN</t>
        </is>
      </c>
      <c r="E1165" t="inlineStr">
        <is>
          <t>SÖDERTÄLJE</t>
        </is>
      </c>
      <c r="F1165" t="inlineStr">
        <is>
          <t>Sveaskog</t>
        </is>
      </c>
      <c r="G1165" t="n">
        <v>1.1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32053-2023</t>
        </is>
      </c>
      <c r="B1166" s="1" t="n">
        <v>45119</v>
      </c>
      <c r="C1166" s="1" t="n">
        <v>45170</v>
      </c>
      <c r="D1166" t="inlineStr">
        <is>
          <t>VÄSTMANLANDS LÄN</t>
        </is>
      </c>
      <c r="E1166" t="inlineStr">
        <is>
          <t>VÄSTERÅS</t>
        </is>
      </c>
      <c r="F1166" t="inlineStr">
        <is>
          <t>Sveaskog</t>
        </is>
      </c>
      <c r="G1166" t="n">
        <v>4.2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32067-2023</t>
        </is>
      </c>
      <c r="B1167" s="1" t="n">
        <v>45119</v>
      </c>
      <c r="C1167" s="1" t="n">
        <v>45170</v>
      </c>
      <c r="D1167" t="inlineStr">
        <is>
          <t>ÖREBRO LÄN</t>
        </is>
      </c>
      <c r="E1167" t="inlineStr">
        <is>
          <t>ÖREBRO</t>
        </is>
      </c>
      <c r="G1167" t="n">
        <v>2.9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32092-2023</t>
        </is>
      </c>
      <c r="B1168" s="1" t="n">
        <v>45119</v>
      </c>
      <c r="C1168" s="1" t="n">
        <v>45170</v>
      </c>
      <c r="D1168" t="inlineStr">
        <is>
          <t>STOCKHOLMS LÄN</t>
        </is>
      </c>
      <c r="E1168" t="inlineStr">
        <is>
          <t>NYNÄSHAMN</t>
        </is>
      </c>
      <c r="F1168" t="inlineStr">
        <is>
          <t>Kommuner</t>
        </is>
      </c>
      <c r="G1168" t="n">
        <v>12.4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32100-2023</t>
        </is>
      </c>
      <c r="B1169" s="1" t="n">
        <v>45119</v>
      </c>
      <c r="C1169" s="1" t="n">
        <v>45170</v>
      </c>
      <c r="D1169" t="inlineStr">
        <is>
          <t>DALARNAS LÄN</t>
        </is>
      </c>
      <c r="E1169" t="inlineStr">
        <is>
          <t>FALUN</t>
        </is>
      </c>
      <c r="F1169" t="inlineStr">
        <is>
          <t>Bergvik skog väst AB</t>
        </is>
      </c>
      <c r="G1169" t="n">
        <v>4.5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32109-2023</t>
        </is>
      </c>
      <c r="B1170" s="1" t="n">
        <v>45119</v>
      </c>
      <c r="C1170" s="1" t="n">
        <v>45170</v>
      </c>
      <c r="D1170" t="inlineStr">
        <is>
          <t>DALARNAS LÄN</t>
        </is>
      </c>
      <c r="E1170" t="inlineStr">
        <is>
          <t>SÄTER</t>
        </is>
      </c>
      <c r="F1170" t="inlineStr">
        <is>
          <t>Bergvik skog väst AB</t>
        </is>
      </c>
      <c r="G1170" t="n">
        <v>2.7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32115-2023</t>
        </is>
      </c>
      <c r="B1171" s="1" t="n">
        <v>45119</v>
      </c>
      <c r="C1171" s="1" t="n">
        <v>45170</v>
      </c>
      <c r="D1171" t="inlineStr">
        <is>
          <t>DALARNAS LÄN</t>
        </is>
      </c>
      <c r="E1171" t="inlineStr">
        <is>
          <t>SÄTER</t>
        </is>
      </c>
      <c r="F1171" t="inlineStr">
        <is>
          <t>Bergvik skog väst AB</t>
        </is>
      </c>
      <c r="G1171" t="n">
        <v>1.2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32126-2023</t>
        </is>
      </c>
      <c r="B1172" s="1" t="n">
        <v>45119</v>
      </c>
      <c r="C1172" s="1" t="n">
        <v>45170</v>
      </c>
      <c r="D1172" t="inlineStr">
        <is>
          <t>SKÅNE LÄN</t>
        </is>
      </c>
      <c r="E1172" t="inlineStr">
        <is>
          <t>HÖRBY</t>
        </is>
      </c>
      <c r="F1172" t="inlineStr">
        <is>
          <t>Sveaskog</t>
        </is>
      </c>
      <c r="G1172" t="n">
        <v>3.3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32142-2023</t>
        </is>
      </c>
      <c r="B1173" s="1" t="n">
        <v>45119</v>
      </c>
      <c r="C1173" s="1" t="n">
        <v>45170</v>
      </c>
      <c r="D1173" t="inlineStr">
        <is>
          <t>JÖNKÖPINGS LÄN</t>
        </is>
      </c>
      <c r="E1173" t="inlineStr">
        <is>
          <t>VETLANDA</t>
        </is>
      </c>
      <c r="G1173" t="n">
        <v>1.2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32160-2023</t>
        </is>
      </c>
      <c r="B1174" s="1" t="n">
        <v>45119</v>
      </c>
      <c r="C1174" s="1" t="n">
        <v>45170</v>
      </c>
      <c r="D1174" t="inlineStr">
        <is>
          <t>VÄSTRA GÖTALANDS LÄN</t>
        </is>
      </c>
      <c r="E1174" t="inlineStr">
        <is>
          <t>BORÅS</t>
        </is>
      </c>
      <c r="G1174" t="n">
        <v>4.4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32166-2023</t>
        </is>
      </c>
      <c r="B1175" s="1" t="n">
        <v>45119</v>
      </c>
      <c r="C1175" s="1" t="n">
        <v>45170</v>
      </c>
      <c r="D1175" t="inlineStr">
        <is>
          <t>VÄSTRA GÖTALANDS LÄN</t>
        </is>
      </c>
      <c r="E1175" t="inlineStr">
        <is>
          <t>BORÅS</t>
        </is>
      </c>
      <c r="G1175" t="n">
        <v>3.6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32176-2023</t>
        </is>
      </c>
      <c r="B1176" s="1" t="n">
        <v>45119</v>
      </c>
      <c r="C1176" s="1" t="n">
        <v>45170</v>
      </c>
      <c r="D1176" t="inlineStr">
        <is>
          <t>ÖREBRO LÄN</t>
        </is>
      </c>
      <c r="E1176" t="inlineStr">
        <is>
          <t>ÖREBRO</t>
        </is>
      </c>
      <c r="G1176" t="n">
        <v>0.8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32182-2023</t>
        </is>
      </c>
      <c r="B1177" s="1" t="n">
        <v>45119</v>
      </c>
      <c r="C1177" s="1" t="n">
        <v>45170</v>
      </c>
      <c r="D1177" t="inlineStr">
        <is>
          <t>VÄSTRA GÖTALANDS LÄN</t>
        </is>
      </c>
      <c r="E1177" t="inlineStr">
        <is>
          <t>MARK</t>
        </is>
      </c>
      <c r="G1177" t="n">
        <v>0.7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32188-2023</t>
        </is>
      </c>
      <c r="B1178" s="1" t="n">
        <v>45119</v>
      </c>
      <c r="C1178" s="1" t="n">
        <v>45170</v>
      </c>
      <c r="D1178" t="inlineStr">
        <is>
          <t>VÄSTERNORRLANDS LÄN</t>
        </is>
      </c>
      <c r="E1178" t="inlineStr">
        <is>
          <t>ÖRNSKÖLDSVIK</t>
        </is>
      </c>
      <c r="G1178" t="n">
        <v>1.7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32196-2023</t>
        </is>
      </c>
      <c r="B1179" s="1" t="n">
        <v>45119</v>
      </c>
      <c r="C1179" s="1" t="n">
        <v>45170</v>
      </c>
      <c r="D1179" t="inlineStr">
        <is>
          <t>UPPSALA LÄN</t>
        </is>
      </c>
      <c r="E1179" t="inlineStr">
        <is>
          <t>ÖSTHAMMAR</t>
        </is>
      </c>
      <c r="F1179" t="inlineStr">
        <is>
          <t>Bergvik skog öst AB</t>
        </is>
      </c>
      <c r="G1179" t="n">
        <v>1.5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32201-2023</t>
        </is>
      </c>
      <c r="B1180" s="1" t="n">
        <v>45119</v>
      </c>
      <c r="C1180" s="1" t="n">
        <v>45170</v>
      </c>
      <c r="D1180" t="inlineStr">
        <is>
          <t>VÄSTERNORRLANDS LÄN</t>
        </is>
      </c>
      <c r="E1180" t="inlineStr">
        <is>
          <t>SUNDSVALL</t>
        </is>
      </c>
      <c r="G1180" t="n">
        <v>1.9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32211-2023</t>
        </is>
      </c>
      <c r="B1181" s="1" t="n">
        <v>45119</v>
      </c>
      <c r="C1181" s="1" t="n">
        <v>45170</v>
      </c>
      <c r="D1181" t="inlineStr">
        <is>
          <t>VÄSTERBOTTENS LÄN</t>
        </is>
      </c>
      <c r="E1181" t="inlineStr">
        <is>
          <t>ROBERTSFORS</t>
        </is>
      </c>
      <c r="F1181" t="inlineStr">
        <is>
          <t>SCA</t>
        </is>
      </c>
      <c r="G1181" t="n">
        <v>14.4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32217-2023</t>
        </is>
      </c>
      <c r="B1182" s="1" t="n">
        <v>45119</v>
      </c>
      <c r="C1182" s="1" t="n">
        <v>45170</v>
      </c>
      <c r="D1182" t="inlineStr">
        <is>
          <t>VÄSTERNORRLANDS LÄN</t>
        </is>
      </c>
      <c r="E1182" t="inlineStr">
        <is>
          <t>SOLLEFTEÅ</t>
        </is>
      </c>
      <c r="F1182" t="inlineStr">
        <is>
          <t>SCA</t>
        </is>
      </c>
      <c r="G1182" t="n">
        <v>1.8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32225-2023</t>
        </is>
      </c>
      <c r="B1183" s="1" t="n">
        <v>45119</v>
      </c>
      <c r="C1183" s="1" t="n">
        <v>45170</v>
      </c>
      <c r="D1183" t="inlineStr">
        <is>
          <t>VÄSTERNORRLANDS LÄN</t>
        </is>
      </c>
      <c r="E1183" t="inlineStr">
        <is>
          <t>TIMRÅ</t>
        </is>
      </c>
      <c r="F1183" t="inlineStr">
        <is>
          <t>SCA</t>
        </is>
      </c>
      <c r="G1183" t="n">
        <v>7.1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32237-2023</t>
        </is>
      </c>
      <c r="B1184" s="1" t="n">
        <v>45119</v>
      </c>
      <c r="C1184" s="1" t="n">
        <v>45170</v>
      </c>
      <c r="D1184" t="inlineStr">
        <is>
          <t>VÄSTRA GÖTALANDS LÄN</t>
        </is>
      </c>
      <c r="E1184" t="inlineStr">
        <is>
          <t>BORÅS</t>
        </is>
      </c>
      <c r="G1184" t="n">
        <v>4.5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32243-2023</t>
        </is>
      </c>
      <c r="B1185" s="1" t="n">
        <v>45119</v>
      </c>
      <c r="C1185" s="1" t="n">
        <v>45170</v>
      </c>
      <c r="D1185" t="inlineStr">
        <is>
          <t>JÖNKÖPINGS LÄN</t>
        </is>
      </c>
      <c r="E1185" t="inlineStr">
        <is>
          <t>HABO</t>
        </is>
      </c>
      <c r="G1185" t="n">
        <v>1.1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33635-2023</t>
        </is>
      </c>
      <c r="B1186" s="1" t="n">
        <v>45119</v>
      </c>
      <c r="C1186" s="1" t="n">
        <v>45170</v>
      </c>
      <c r="D1186" t="inlineStr">
        <is>
          <t>BLEKINGE LÄN</t>
        </is>
      </c>
      <c r="E1186" t="inlineStr">
        <is>
          <t>KARLSHAMN</t>
        </is>
      </c>
      <c r="G1186" t="n">
        <v>1.9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33642-2023</t>
        </is>
      </c>
      <c r="B1187" s="1" t="n">
        <v>45119</v>
      </c>
      <c r="C1187" s="1" t="n">
        <v>45170</v>
      </c>
      <c r="D1187" t="inlineStr">
        <is>
          <t>VÄSTERNORRLANDS LÄN</t>
        </is>
      </c>
      <c r="E1187" t="inlineStr">
        <is>
          <t>SOLLEFTEÅ</t>
        </is>
      </c>
      <c r="F1187" t="inlineStr">
        <is>
          <t>SCA</t>
        </is>
      </c>
      <c r="G1187" t="n">
        <v>4.6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33655-2023</t>
        </is>
      </c>
      <c r="B1188" s="1" t="n">
        <v>45119</v>
      </c>
      <c r="C1188" s="1" t="n">
        <v>45170</v>
      </c>
      <c r="D1188" t="inlineStr">
        <is>
          <t>VÄSTERBOTTENS LÄN</t>
        </is>
      </c>
      <c r="E1188" t="inlineStr">
        <is>
          <t>DOROTEA</t>
        </is>
      </c>
      <c r="F1188" t="inlineStr">
        <is>
          <t>Allmännings- och besparingsskogar</t>
        </is>
      </c>
      <c r="G1188" t="n">
        <v>21.4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33667-2023</t>
        </is>
      </c>
      <c r="B1189" s="1" t="n">
        <v>45119</v>
      </c>
      <c r="C1189" s="1" t="n">
        <v>45170</v>
      </c>
      <c r="D1189" t="inlineStr">
        <is>
          <t>VÄSTERNORRLANDS LÄN</t>
        </is>
      </c>
      <c r="E1189" t="inlineStr">
        <is>
          <t>TIMRÅ</t>
        </is>
      </c>
      <c r="G1189" t="n">
        <v>4.8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33677-2023</t>
        </is>
      </c>
      <c r="B1190" s="1" t="n">
        <v>45119</v>
      </c>
      <c r="C1190" s="1" t="n">
        <v>45170</v>
      </c>
      <c r="D1190" t="inlineStr">
        <is>
          <t>UPPSALA LÄN</t>
        </is>
      </c>
      <c r="E1190" t="inlineStr">
        <is>
          <t>TIERP</t>
        </is>
      </c>
      <c r="F1190" t="inlineStr">
        <is>
          <t>Bergvik skog väst AB</t>
        </is>
      </c>
      <c r="G1190" t="n">
        <v>57.7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33684-2023</t>
        </is>
      </c>
      <c r="B1191" s="1" t="n">
        <v>45119</v>
      </c>
      <c r="C1191" s="1" t="n">
        <v>45170</v>
      </c>
      <c r="D1191" t="inlineStr">
        <is>
          <t>NORRBOTTENS LÄN</t>
        </is>
      </c>
      <c r="E1191" t="inlineStr">
        <is>
          <t>PITEÅ</t>
        </is>
      </c>
      <c r="G1191" t="n">
        <v>11.9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33723-2023</t>
        </is>
      </c>
      <c r="B1192" s="1" t="n">
        <v>45119</v>
      </c>
      <c r="C1192" s="1" t="n">
        <v>45170</v>
      </c>
      <c r="D1192" t="inlineStr">
        <is>
          <t>ÖSTERGÖTLANDS LÄN</t>
        </is>
      </c>
      <c r="E1192" t="inlineStr">
        <is>
          <t>SÖDERKÖPING</t>
        </is>
      </c>
      <c r="G1192" t="n">
        <v>4.2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33730-2023</t>
        </is>
      </c>
      <c r="B1193" s="1" t="n">
        <v>45119</v>
      </c>
      <c r="C1193" s="1" t="n">
        <v>45170</v>
      </c>
      <c r="D1193" t="inlineStr">
        <is>
          <t>ÖSTERGÖTLANDS LÄN</t>
        </is>
      </c>
      <c r="E1193" t="inlineStr">
        <is>
          <t>SÖDERKÖPING</t>
        </is>
      </c>
      <c r="G1193" t="n">
        <v>1.1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33736-2023</t>
        </is>
      </c>
      <c r="B1194" s="1" t="n">
        <v>45119</v>
      </c>
      <c r="C1194" s="1" t="n">
        <v>45170</v>
      </c>
      <c r="D1194" t="inlineStr">
        <is>
          <t>ÖSTERGÖTLANDS LÄN</t>
        </is>
      </c>
      <c r="E1194" t="inlineStr">
        <is>
          <t>SÖDERKÖPING</t>
        </is>
      </c>
      <c r="G1194" t="n">
        <v>1.7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33742-2023</t>
        </is>
      </c>
      <c r="B1195" s="1" t="n">
        <v>45119</v>
      </c>
      <c r="C1195" s="1" t="n">
        <v>45170</v>
      </c>
      <c r="D1195" t="inlineStr">
        <is>
          <t>SÖDERMANLANDS LÄN</t>
        </is>
      </c>
      <c r="E1195" t="inlineStr">
        <is>
          <t>FLEN</t>
        </is>
      </c>
      <c r="G1195" t="n">
        <v>1.9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31961-2023</t>
        </is>
      </c>
      <c r="B1196" s="1" t="n">
        <v>45119</v>
      </c>
      <c r="C1196" s="1" t="n">
        <v>45170</v>
      </c>
      <c r="D1196" t="inlineStr">
        <is>
          <t>JÄMTLANDS LÄN</t>
        </is>
      </c>
      <c r="E1196" t="inlineStr">
        <is>
          <t>HÄRJEDALEN</t>
        </is>
      </c>
      <c r="G1196" t="n">
        <v>3.1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31968-2023</t>
        </is>
      </c>
      <c r="B1197" s="1" t="n">
        <v>45119</v>
      </c>
      <c r="C1197" s="1" t="n">
        <v>45170</v>
      </c>
      <c r="D1197" t="inlineStr">
        <is>
          <t>KRONOBERGS LÄN</t>
        </is>
      </c>
      <c r="E1197" t="inlineStr">
        <is>
          <t>LJUNGBY</t>
        </is>
      </c>
      <c r="G1197" t="n">
        <v>1.1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31998-2023</t>
        </is>
      </c>
      <c r="B1198" s="1" t="n">
        <v>45119</v>
      </c>
      <c r="C1198" s="1" t="n">
        <v>45170</v>
      </c>
      <c r="D1198" t="inlineStr">
        <is>
          <t>SKÅNE LÄN</t>
        </is>
      </c>
      <c r="E1198" t="inlineStr">
        <is>
          <t>HÄSSLEHOLM</t>
        </is>
      </c>
      <c r="G1198" t="n">
        <v>1.8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32011-2023</t>
        </is>
      </c>
      <c r="B1199" s="1" t="n">
        <v>45119</v>
      </c>
      <c r="C1199" s="1" t="n">
        <v>45170</v>
      </c>
      <c r="D1199" t="inlineStr">
        <is>
          <t>STOCKHOLMS LÄN</t>
        </is>
      </c>
      <c r="E1199" t="inlineStr">
        <is>
          <t>NYNÄSHAMN</t>
        </is>
      </c>
      <c r="F1199" t="inlineStr">
        <is>
          <t>Kommuner</t>
        </is>
      </c>
      <c r="G1199" t="n">
        <v>5.4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32021-2023</t>
        </is>
      </c>
      <c r="B1200" s="1" t="n">
        <v>45119</v>
      </c>
      <c r="C1200" s="1" t="n">
        <v>45170</v>
      </c>
      <c r="D1200" t="inlineStr">
        <is>
          <t>SKÅNE LÄN</t>
        </is>
      </c>
      <c r="E1200" t="inlineStr">
        <is>
          <t>KRISTIANSTAD</t>
        </is>
      </c>
      <c r="G1200" t="n">
        <v>3.2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32041-2023</t>
        </is>
      </c>
      <c r="B1201" s="1" t="n">
        <v>45119</v>
      </c>
      <c r="C1201" s="1" t="n">
        <v>45170</v>
      </c>
      <c r="D1201" t="inlineStr">
        <is>
          <t>STOCKHOLMS LÄN</t>
        </is>
      </c>
      <c r="E1201" t="inlineStr">
        <is>
          <t>SÖDERTÄLJE</t>
        </is>
      </c>
      <c r="F1201" t="inlineStr">
        <is>
          <t>Sveaskog</t>
        </is>
      </c>
      <c r="G1201" t="n">
        <v>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32047-2023</t>
        </is>
      </c>
      <c r="B1202" s="1" t="n">
        <v>45119</v>
      </c>
      <c r="C1202" s="1" t="n">
        <v>45170</v>
      </c>
      <c r="D1202" t="inlineStr">
        <is>
          <t>STOCKHOLMS LÄN</t>
        </is>
      </c>
      <c r="E1202" t="inlineStr">
        <is>
          <t>SÖDERTÄLJE</t>
        </is>
      </c>
      <c r="F1202" t="inlineStr">
        <is>
          <t>Sveaskog</t>
        </is>
      </c>
      <c r="G1202" t="n">
        <v>3.4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32057-2023</t>
        </is>
      </c>
      <c r="B1203" s="1" t="n">
        <v>45119</v>
      </c>
      <c r="C1203" s="1" t="n">
        <v>45170</v>
      </c>
      <c r="D1203" t="inlineStr">
        <is>
          <t>VÄSTMANLANDS LÄN</t>
        </is>
      </c>
      <c r="E1203" t="inlineStr">
        <is>
          <t>VÄSTERÅS</t>
        </is>
      </c>
      <c r="F1203" t="inlineStr">
        <is>
          <t>Sveaskog</t>
        </is>
      </c>
      <c r="G1203" t="n">
        <v>2.9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32074-2023</t>
        </is>
      </c>
      <c r="B1204" s="1" t="n">
        <v>45119</v>
      </c>
      <c r="C1204" s="1" t="n">
        <v>45170</v>
      </c>
      <c r="D1204" t="inlineStr">
        <is>
          <t>STOCKHOLMS LÄN</t>
        </is>
      </c>
      <c r="E1204" t="inlineStr">
        <is>
          <t>NYNÄSHAMN</t>
        </is>
      </c>
      <c r="F1204" t="inlineStr">
        <is>
          <t>Kommuner</t>
        </is>
      </c>
      <c r="G1204" t="n">
        <v>13.1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32097-2023</t>
        </is>
      </c>
      <c r="B1205" s="1" t="n">
        <v>45119</v>
      </c>
      <c r="C1205" s="1" t="n">
        <v>45170</v>
      </c>
      <c r="D1205" t="inlineStr">
        <is>
          <t>KRONOBERGS LÄN</t>
        </is>
      </c>
      <c r="E1205" t="inlineStr">
        <is>
          <t>LJUNGBY</t>
        </is>
      </c>
      <c r="G1205" t="n">
        <v>1.3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32101-2023</t>
        </is>
      </c>
      <c r="B1206" s="1" t="n">
        <v>45119</v>
      </c>
      <c r="C1206" s="1" t="n">
        <v>45170</v>
      </c>
      <c r="D1206" t="inlineStr">
        <is>
          <t>DALARNAS LÄN</t>
        </is>
      </c>
      <c r="E1206" t="inlineStr">
        <is>
          <t>ÄLVDALEN</t>
        </is>
      </c>
      <c r="F1206" t="inlineStr">
        <is>
          <t>Sveaskog</t>
        </is>
      </c>
      <c r="G1206" t="n">
        <v>12.1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32112-2023</t>
        </is>
      </c>
      <c r="B1207" s="1" t="n">
        <v>45119</v>
      </c>
      <c r="C1207" s="1" t="n">
        <v>45170</v>
      </c>
      <c r="D1207" t="inlineStr">
        <is>
          <t>KALMAR LÄN</t>
        </is>
      </c>
      <c r="E1207" t="inlineStr">
        <is>
          <t>KALMAR</t>
        </is>
      </c>
      <c r="G1207" t="n">
        <v>2.4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32117-2023</t>
        </is>
      </c>
      <c r="B1208" s="1" t="n">
        <v>45119</v>
      </c>
      <c r="C1208" s="1" t="n">
        <v>45170</v>
      </c>
      <c r="D1208" t="inlineStr">
        <is>
          <t>VÄRMLANDS LÄN</t>
        </is>
      </c>
      <c r="E1208" t="inlineStr">
        <is>
          <t>SUNNE</t>
        </is>
      </c>
      <c r="G1208" t="n">
        <v>1.1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32130-2023</t>
        </is>
      </c>
      <c r="B1209" s="1" t="n">
        <v>45119</v>
      </c>
      <c r="C1209" s="1" t="n">
        <v>45170</v>
      </c>
      <c r="D1209" t="inlineStr">
        <is>
          <t>GÄVLEBORGS LÄN</t>
        </is>
      </c>
      <c r="E1209" t="inlineStr">
        <is>
          <t>LJUSDAL</t>
        </is>
      </c>
      <c r="G1209" t="n">
        <v>2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32150-2023</t>
        </is>
      </c>
      <c r="B1210" s="1" t="n">
        <v>45119</v>
      </c>
      <c r="C1210" s="1" t="n">
        <v>45170</v>
      </c>
      <c r="D1210" t="inlineStr">
        <is>
          <t>GÄVLEBORGS LÄN</t>
        </is>
      </c>
      <c r="E1210" t="inlineStr">
        <is>
          <t>BOLLNÄS</t>
        </is>
      </c>
      <c r="F1210" t="inlineStr">
        <is>
          <t>Bergvik skog väst AB</t>
        </is>
      </c>
      <c r="G1210" t="n">
        <v>1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32161-2023</t>
        </is>
      </c>
      <c r="B1211" s="1" t="n">
        <v>45119</v>
      </c>
      <c r="C1211" s="1" t="n">
        <v>45170</v>
      </c>
      <c r="D1211" t="inlineStr">
        <is>
          <t>VÄRMLANDS LÄN</t>
        </is>
      </c>
      <c r="E1211" t="inlineStr">
        <is>
          <t>KRISTINEHAMN</t>
        </is>
      </c>
      <c r="G1211" t="n">
        <v>5.3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32167-2023</t>
        </is>
      </c>
      <c r="B1212" s="1" t="n">
        <v>45119</v>
      </c>
      <c r="C1212" s="1" t="n">
        <v>45170</v>
      </c>
      <c r="D1212" t="inlineStr">
        <is>
          <t>ÖREBRO LÄN</t>
        </is>
      </c>
      <c r="E1212" t="inlineStr">
        <is>
          <t>LINDESBERG</t>
        </is>
      </c>
      <c r="F1212" t="inlineStr">
        <is>
          <t>Övriga Aktiebolag</t>
        </is>
      </c>
      <c r="G1212" t="n">
        <v>2.9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32177-2023</t>
        </is>
      </c>
      <c r="B1213" s="1" t="n">
        <v>45119</v>
      </c>
      <c r="C1213" s="1" t="n">
        <v>45170</v>
      </c>
      <c r="D1213" t="inlineStr">
        <is>
          <t>KALMAR LÄN</t>
        </is>
      </c>
      <c r="E1213" t="inlineStr">
        <is>
          <t>NYBRO</t>
        </is>
      </c>
      <c r="G1213" t="n">
        <v>1.4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32183-2023</t>
        </is>
      </c>
      <c r="B1214" s="1" t="n">
        <v>45119</v>
      </c>
      <c r="C1214" s="1" t="n">
        <v>45170</v>
      </c>
      <c r="D1214" t="inlineStr">
        <is>
          <t>VÄSTERBOTTENS LÄN</t>
        </is>
      </c>
      <c r="E1214" t="inlineStr">
        <is>
          <t>NORDMALING</t>
        </is>
      </c>
      <c r="G1214" t="n">
        <v>0.8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32190-2023</t>
        </is>
      </c>
      <c r="B1215" s="1" t="n">
        <v>45119</v>
      </c>
      <c r="C1215" s="1" t="n">
        <v>45170</v>
      </c>
      <c r="D1215" t="inlineStr">
        <is>
          <t>KALMAR LÄN</t>
        </is>
      </c>
      <c r="E1215" t="inlineStr">
        <is>
          <t>KALMAR</t>
        </is>
      </c>
      <c r="G1215" t="n">
        <v>1.3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32197-2023</t>
        </is>
      </c>
      <c r="B1216" s="1" t="n">
        <v>45119</v>
      </c>
      <c r="C1216" s="1" t="n">
        <v>45170</v>
      </c>
      <c r="D1216" t="inlineStr">
        <is>
          <t>UPPSALA LÄN</t>
        </is>
      </c>
      <c r="E1216" t="inlineStr">
        <is>
          <t>ÖSTHAMMAR</t>
        </is>
      </c>
      <c r="F1216" t="inlineStr">
        <is>
          <t>Bergvik skog öst AB</t>
        </is>
      </c>
      <c r="G1216" t="n">
        <v>1.1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32205-2023</t>
        </is>
      </c>
      <c r="B1217" s="1" t="n">
        <v>45119</v>
      </c>
      <c r="C1217" s="1" t="n">
        <v>45170</v>
      </c>
      <c r="D1217" t="inlineStr">
        <is>
          <t>VÄSTERBOTTENS LÄN</t>
        </is>
      </c>
      <c r="E1217" t="inlineStr">
        <is>
          <t>SKELLEFTEÅ</t>
        </is>
      </c>
      <c r="G1217" t="n">
        <v>10.8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32212-2023</t>
        </is>
      </c>
      <c r="B1218" s="1" t="n">
        <v>45119</v>
      </c>
      <c r="C1218" s="1" t="n">
        <v>45170</v>
      </c>
      <c r="D1218" t="inlineStr">
        <is>
          <t>VÄSTERBOTTENS LÄN</t>
        </is>
      </c>
      <c r="E1218" t="inlineStr">
        <is>
          <t>ROBERTSFORS</t>
        </is>
      </c>
      <c r="F1218" t="inlineStr">
        <is>
          <t>SCA</t>
        </is>
      </c>
      <c r="G1218" t="n">
        <v>22.2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32221-2023</t>
        </is>
      </c>
      <c r="B1219" s="1" t="n">
        <v>45119</v>
      </c>
      <c r="C1219" s="1" t="n">
        <v>45170</v>
      </c>
      <c r="D1219" t="inlineStr">
        <is>
          <t>JÄMTLANDS LÄN</t>
        </is>
      </c>
      <c r="E1219" t="inlineStr">
        <is>
          <t>STRÖMSUND</t>
        </is>
      </c>
      <c r="F1219" t="inlineStr">
        <is>
          <t>SCA</t>
        </is>
      </c>
      <c r="G1219" t="n">
        <v>15.1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32226-2023</t>
        </is>
      </c>
      <c r="B1220" s="1" t="n">
        <v>45119</v>
      </c>
      <c r="C1220" s="1" t="n">
        <v>45170</v>
      </c>
      <c r="D1220" t="inlineStr">
        <is>
          <t>VÄSTERNORRLANDS LÄN</t>
        </is>
      </c>
      <c r="E1220" t="inlineStr">
        <is>
          <t>TIMRÅ</t>
        </is>
      </c>
      <c r="F1220" t="inlineStr">
        <is>
          <t>SCA</t>
        </is>
      </c>
      <c r="G1220" t="n">
        <v>4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32239-2023</t>
        </is>
      </c>
      <c r="B1221" s="1" t="n">
        <v>45119</v>
      </c>
      <c r="C1221" s="1" t="n">
        <v>45170</v>
      </c>
      <c r="D1221" t="inlineStr">
        <is>
          <t>JÖNKÖPINGS LÄN</t>
        </is>
      </c>
      <c r="E1221" t="inlineStr">
        <is>
          <t>HABO</t>
        </is>
      </c>
      <c r="G1221" t="n">
        <v>6.1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32244-2023</t>
        </is>
      </c>
      <c r="B1222" s="1" t="n">
        <v>45119</v>
      </c>
      <c r="C1222" s="1" t="n">
        <v>45170</v>
      </c>
      <c r="D1222" t="inlineStr">
        <is>
          <t>JÖNKÖPINGS LÄN</t>
        </is>
      </c>
      <c r="E1222" t="inlineStr">
        <is>
          <t>HABO</t>
        </is>
      </c>
      <c r="G1222" t="n">
        <v>1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33636-2023</t>
        </is>
      </c>
      <c r="B1223" s="1" t="n">
        <v>45119</v>
      </c>
      <c r="C1223" s="1" t="n">
        <v>45170</v>
      </c>
      <c r="D1223" t="inlineStr">
        <is>
          <t>BLEKINGE LÄN</t>
        </is>
      </c>
      <c r="E1223" t="inlineStr">
        <is>
          <t>KARLSHAMN</t>
        </is>
      </c>
      <c r="G1223" t="n">
        <v>1.5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33644-2023</t>
        </is>
      </c>
      <c r="B1224" s="1" t="n">
        <v>45119</v>
      </c>
      <c r="C1224" s="1" t="n">
        <v>45170</v>
      </c>
      <c r="D1224" t="inlineStr">
        <is>
          <t>JÖNKÖPINGS LÄN</t>
        </is>
      </c>
      <c r="E1224" t="inlineStr">
        <is>
          <t>GISLAVED</t>
        </is>
      </c>
      <c r="G1224" t="n">
        <v>1.4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33659-2023</t>
        </is>
      </c>
      <c r="B1225" s="1" t="n">
        <v>45119</v>
      </c>
      <c r="C1225" s="1" t="n">
        <v>45170</v>
      </c>
      <c r="D1225" t="inlineStr">
        <is>
          <t>VÄSTERBOTTENS LÄN</t>
        </is>
      </c>
      <c r="E1225" t="inlineStr">
        <is>
          <t>DOROTEA</t>
        </is>
      </c>
      <c r="F1225" t="inlineStr">
        <is>
          <t>Allmännings- och besparingsskogar</t>
        </is>
      </c>
      <c r="G1225" t="n">
        <v>21.1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33668-2023</t>
        </is>
      </c>
      <c r="B1226" s="1" t="n">
        <v>45119</v>
      </c>
      <c r="C1226" s="1" t="n">
        <v>45170</v>
      </c>
      <c r="D1226" t="inlineStr">
        <is>
          <t>VÄSTERBOTTENS LÄN</t>
        </is>
      </c>
      <c r="E1226" t="inlineStr">
        <is>
          <t>VILHELMINA</t>
        </is>
      </c>
      <c r="F1226" t="inlineStr">
        <is>
          <t>Allmännings- och besparingsskogar</t>
        </is>
      </c>
      <c r="G1226" t="n">
        <v>3.6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33679-2023</t>
        </is>
      </c>
      <c r="B1227" s="1" t="n">
        <v>45119</v>
      </c>
      <c r="C1227" s="1" t="n">
        <v>45170</v>
      </c>
      <c r="D1227" t="inlineStr">
        <is>
          <t>VÄSTERBOTTENS LÄN</t>
        </is>
      </c>
      <c r="E1227" t="inlineStr">
        <is>
          <t>VILHELMINA</t>
        </is>
      </c>
      <c r="F1227" t="inlineStr">
        <is>
          <t>Allmännings- och besparingsskogar</t>
        </is>
      </c>
      <c r="G1227" t="n">
        <v>11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33685-2023</t>
        </is>
      </c>
      <c r="B1228" s="1" t="n">
        <v>45119</v>
      </c>
      <c r="C1228" s="1" t="n">
        <v>45170</v>
      </c>
      <c r="D1228" t="inlineStr">
        <is>
          <t>VÄSTERBOTTENS LÄN</t>
        </is>
      </c>
      <c r="E1228" t="inlineStr">
        <is>
          <t>ÅSELE</t>
        </is>
      </c>
      <c r="F1228" t="inlineStr">
        <is>
          <t>Allmännings- och besparingsskogar</t>
        </is>
      </c>
      <c r="G1228" t="n">
        <v>30.5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33724-2023</t>
        </is>
      </c>
      <c r="B1229" s="1" t="n">
        <v>45119</v>
      </c>
      <c r="C1229" s="1" t="n">
        <v>45170</v>
      </c>
      <c r="D1229" t="inlineStr">
        <is>
          <t>ÖSTERGÖTLANDS LÄN</t>
        </is>
      </c>
      <c r="E1229" t="inlineStr">
        <is>
          <t>SÖDERKÖPING</t>
        </is>
      </c>
      <c r="G1229" t="n">
        <v>6.8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33731-2023</t>
        </is>
      </c>
      <c r="B1230" s="1" t="n">
        <v>45119</v>
      </c>
      <c r="C1230" s="1" t="n">
        <v>45170</v>
      </c>
      <c r="D1230" t="inlineStr">
        <is>
          <t>ÖSTERGÖTLANDS LÄN</t>
        </is>
      </c>
      <c r="E1230" t="inlineStr">
        <is>
          <t>SÖDERKÖPING</t>
        </is>
      </c>
      <c r="G1230" t="n">
        <v>2.4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33738-2023</t>
        </is>
      </c>
      <c r="B1231" s="1" t="n">
        <v>45119</v>
      </c>
      <c r="C1231" s="1" t="n">
        <v>45170</v>
      </c>
      <c r="D1231" t="inlineStr">
        <is>
          <t>VÄRMLANDS LÄN</t>
        </is>
      </c>
      <c r="E1231" t="inlineStr">
        <is>
          <t>TORSBY</t>
        </is>
      </c>
      <c r="F1231" t="inlineStr">
        <is>
          <t>Övriga Aktiebolag</t>
        </is>
      </c>
      <c r="G1231" t="n">
        <v>6.4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32254-2023</t>
        </is>
      </c>
      <c r="B1232" s="1" t="n">
        <v>45120</v>
      </c>
      <c r="C1232" s="1" t="n">
        <v>45170</v>
      </c>
      <c r="D1232" t="inlineStr">
        <is>
          <t>GÄVLEBORGS LÄN</t>
        </is>
      </c>
      <c r="E1232" t="inlineStr">
        <is>
          <t>GÄVLE</t>
        </is>
      </c>
      <c r="G1232" t="n">
        <v>2.5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32284-2023</t>
        </is>
      </c>
      <c r="B1233" s="1" t="n">
        <v>45120</v>
      </c>
      <c r="C1233" s="1" t="n">
        <v>45170</v>
      </c>
      <c r="D1233" t="inlineStr">
        <is>
          <t>VÄSTRA GÖTALANDS LÄN</t>
        </is>
      </c>
      <c r="E1233" t="inlineStr">
        <is>
          <t>DALS-ED</t>
        </is>
      </c>
      <c r="G1233" t="n">
        <v>3.9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32295-2023</t>
        </is>
      </c>
      <c r="B1234" s="1" t="n">
        <v>45120</v>
      </c>
      <c r="C1234" s="1" t="n">
        <v>45170</v>
      </c>
      <c r="D1234" t="inlineStr">
        <is>
          <t>UPPSALA LÄN</t>
        </is>
      </c>
      <c r="E1234" t="inlineStr">
        <is>
          <t>HEBY</t>
        </is>
      </c>
      <c r="G1234" t="n">
        <v>4.2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32300-2023</t>
        </is>
      </c>
      <c r="B1235" s="1" t="n">
        <v>45120</v>
      </c>
      <c r="C1235" s="1" t="n">
        <v>45170</v>
      </c>
      <c r="D1235" t="inlineStr">
        <is>
          <t>VÄSTRA GÖTALANDS LÄN</t>
        </is>
      </c>
      <c r="E1235" t="inlineStr">
        <is>
          <t>MUNKEDAL</t>
        </is>
      </c>
      <c r="G1235" t="n">
        <v>2.3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32311-2023</t>
        </is>
      </c>
      <c r="B1236" s="1" t="n">
        <v>45120</v>
      </c>
      <c r="C1236" s="1" t="n">
        <v>45170</v>
      </c>
      <c r="D1236" t="inlineStr">
        <is>
          <t>DALARNAS LÄN</t>
        </is>
      </c>
      <c r="E1236" t="inlineStr">
        <is>
          <t>LEKSAND</t>
        </is>
      </c>
      <c r="G1236" t="n">
        <v>0.5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32321-2023</t>
        </is>
      </c>
      <c r="B1237" s="1" t="n">
        <v>45120</v>
      </c>
      <c r="C1237" s="1" t="n">
        <v>45170</v>
      </c>
      <c r="D1237" t="inlineStr">
        <is>
          <t>ÖREBRO LÄN</t>
        </is>
      </c>
      <c r="E1237" t="inlineStr">
        <is>
          <t>ÖREBRO</t>
        </is>
      </c>
      <c r="G1237" t="n">
        <v>3.4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32331-2023</t>
        </is>
      </c>
      <c r="B1238" s="1" t="n">
        <v>45120</v>
      </c>
      <c r="C1238" s="1" t="n">
        <v>45170</v>
      </c>
      <c r="D1238" t="inlineStr">
        <is>
          <t>JÖNKÖPINGS LÄN</t>
        </is>
      </c>
      <c r="E1238" t="inlineStr">
        <is>
          <t>HABO</t>
        </is>
      </c>
      <c r="G1238" t="n">
        <v>1.4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32346-2023</t>
        </is>
      </c>
      <c r="B1239" s="1" t="n">
        <v>45120</v>
      </c>
      <c r="C1239" s="1" t="n">
        <v>45170</v>
      </c>
      <c r="D1239" t="inlineStr">
        <is>
          <t>ÖSTERGÖTLANDS LÄN</t>
        </is>
      </c>
      <c r="E1239" t="inlineStr">
        <is>
          <t>LINKÖPING</t>
        </is>
      </c>
      <c r="G1239" t="n">
        <v>0.7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32370-2023</t>
        </is>
      </c>
      <c r="B1240" s="1" t="n">
        <v>45120</v>
      </c>
      <c r="C1240" s="1" t="n">
        <v>45170</v>
      </c>
      <c r="D1240" t="inlineStr">
        <is>
          <t>VÄSTERBOTTENS LÄN</t>
        </is>
      </c>
      <c r="E1240" t="inlineStr">
        <is>
          <t>ÅSELE</t>
        </is>
      </c>
      <c r="G1240" t="n">
        <v>14.7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32382-2023</t>
        </is>
      </c>
      <c r="B1241" s="1" t="n">
        <v>45120</v>
      </c>
      <c r="C1241" s="1" t="n">
        <v>45170</v>
      </c>
      <c r="D1241" t="inlineStr">
        <is>
          <t>ÖSTERGÖTLANDS LÄN</t>
        </is>
      </c>
      <c r="E1241" t="inlineStr">
        <is>
          <t>ÅTVIDABERG</t>
        </is>
      </c>
      <c r="G1241" t="n">
        <v>15.6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32390-2023</t>
        </is>
      </c>
      <c r="B1242" s="1" t="n">
        <v>45120</v>
      </c>
      <c r="C1242" s="1" t="n">
        <v>45170</v>
      </c>
      <c r="D1242" t="inlineStr">
        <is>
          <t>UPPSALA LÄN</t>
        </is>
      </c>
      <c r="E1242" t="inlineStr">
        <is>
          <t>ÖSTHAMMAR</t>
        </is>
      </c>
      <c r="F1242" t="inlineStr">
        <is>
          <t>Övriga Aktiebolag</t>
        </is>
      </c>
      <c r="G1242" t="n">
        <v>3.9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32403-2023</t>
        </is>
      </c>
      <c r="B1243" s="1" t="n">
        <v>45120</v>
      </c>
      <c r="C1243" s="1" t="n">
        <v>45170</v>
      </c>
      <c r="D1243" t="inlineStr">
        <is>
          <t>DALARNAS LÄN</t>
        </is>
      </c>
      <c r="E1243" t="inlineStr">
        <is>
          <t>ÄLVDALEN</t>
        </is>
      </c>
      <c r="F1243" t="inlineStr">
        <is>
          <t>Sveaskog</t>
        </is>
      </c>
      <c r="G1243" t="n">
        <v>3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32433-2023</t>
        </is>
      </c>
      <c r="B1244" s="1" t="n">
        <v>45120</v>
      </c>
      <c r="C1244" s="1" t="n">
        <v>45170</v>
      </c>
      <c r="D1244" t="inlineStr">
        <is>
          <t>VÄRMLANDS LÄN</t>
        </is>
      </c>
      <c r="E1244" t="inlineStr">
        <is>
          <t>KARLSTAD</t>
        </is>
      </c>
      <c r="G1244" t="n">
        <v>2.3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32443-2023</t>
        </is>
      </c>
      <c r="B1245" s="1" t="n">
        <v>45120</v>
      </c>
      <c r="C1245" s="1" t="n">
        <v>45170</v>
      </c>
      <c r="D1245" t="inlineStr">
        <is>
          <t>VÄSTRA GÖTALANDS LÄN</t>
        </is>
      </c>
      <c r="E1245" t="inlineStr">
        <is>
          <t>BORÅS</t>
        </is>
      </c>
      <c r="G1245" t="n">
        <v>2.6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32452-2023</t>
        </is>
      </c>
      <c r="B1246" s="1" t="n">
        <v>45120</v>
      </c>
      <c r="C1246" s="1" t="n">
        <v>45170</v>
      </c>
      <c r="D1246" t="inlineStr">
        <is>
          <t>VÄSTRA GÖTALANDS LÄN</t>
        </is>
      </c>
      <c r="E1246" t="inlineStr">
        <is>
          <t>BORÅS</t>
        </is>
      </c>
      <c r="G1246" t="n">
        <v>1.5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32456-2023</t>
        </is>
      </c>
      <c r="B1247" s="1" t="n">
        <v>45120</v>
      </c>
      <c r="C1247" s="1" t="n">
        <v>45170</v>
      </c>
      <c r="D1247" t="inlineStr">
        <is>
          <t>ÖREBRO LÄN</t>
        </is>
      </c>
      <c r="E1247" t="inlineStr">
        <is>
          <t>HALLSBERG</t>
        </is>
      </c>
      <c r="F1247" t="inlineStr">
        <is>
          <t>Allmännings- och besparingsskogar</t>
        </is>
      </c>
      <c r="G1247" t="n">
        <v>10.8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32473-2023</t>
        </is>
      </c>
      <c r="B1248" s="1" t="n">
        <v>45120</v>
      </c>
      <c r="C1248" s="1" t="n">
        <v>45170</v>
      </c>
      <c r="D1248" t="inlineStr">
        <is>
          <t>VÄSTRA GÖTALANDS LÄN</t>
        </is>
      </c>
      <c r="E1248" t="inlineStr">
        <is>
          <t>BORÅS</t>
        </is>
      </c>
      <c r="G1248" t="n">
        <v>8.800000000000001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32477-2023</t>
        </is>
      </c>
      <c r="B1249" s="1" t="n">
        <v>45120</v>
      </c>
      <c r="C1249" s="1" t="n">
        <v>45170</v>
      </c>
      <c r="D1249" t="inlineStr">
        <is>
          <t>JÄMTLANDS LÄN</t>
        </is>
      </c>
      <c r="E1249" t="inlineStr">
        <is>
          <t>BRÄCKE</t>
        </is>
      </c>
      <c r="F1249" t="inlineStr">
        <is>
          <t>SCA</t>
        </is>
      </c>
      <c r="G1249" t="n">
        <v>6.2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33750-2023</t>
        </is>
      </c>
      <c r="B1250" s="1" t="n">
        <v>45120</v>
      </c>
      <c r="C1250" s="1" t="n">
        <v>45170</v>
      </c>
      <c r="D1250" t="inlineStr">
        <is>
          <t>JÄMTLANDS LÄN</t>
        </is>
      </c>
      <c r="E1250" t="inlineStr">
        <is>
          <t>BERG</t>
        </is>
      </c>
      <c r="G1250" t="n">
        <v>2.6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33755-2023</t>
        </is>
      </c>
      <c r="B1251" s="1" t="n">
        <v>45120</v>
      </c>
      <c r="C1251" s="1" t="n">
        <v>45170</v>
      </c>
      <c r="D1251" t="inlineStr">
        <is>
          <t>VÄRMLANDS LÄN</t>
        </is>
      </c>
      <c r="E1251" t="inlineStr">
        <is>
          <t>SÄFFLE</t>
        </is>
      </c>
      <c r="G1251" t="n">
        <v>11.9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33760-2023</t>
        </is>
      </c>
      <c r="B1252" s="1" t="n">
        <v>45120</v>
      </c>
      <c r="C1252" s="1" t="n">
        <v>45170</v>
      </c>
      <c r="D1252" t="inlineStr">
        <is>
          <t>JÖNKÖPINGS LÄN</t>
        </is>
      </c>
      <c r="E1252" t="inlineStr">
        <is>
          <t>VÄRNAMO</t>
        </is>
      </c>
      <c r="G1252" t="n">
        <v>1.8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33774-2023</t>
        </is>
      </c>
      <c r="B1253" s="1" t="n">
        <v>45120</v>
      </c>
      <c r="C1253" s="1" t="n">
        <v>45170</v>
      </c>
      <c r="D1253" t="inlineStr">
        <is>
          <t>JÄMTLANDS LÄN</t>
        </is>
      </c>
      <c r="E1253" t="inlineStr">
        <is>
          <t>ÅRE</t>
        </is>
      </c>
      <c r="G1253" t="n">
        <v>2.1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32267-2023</t>
        </is>
      </c>
      <c r="B1254" s="1" t="n">
        <v>45120</v>
      </c>
      <c r="C1254" s="1" t="n">
        <v>45170</v>
      </c>
      <c r="D1254" t="inlineStr">
        <is>
          <t>VÄSTERBOTTENS LÄN</t>
        </is>
      </c>
      <c r="E1254" t="inlineStr">
        <is>
          <t>NORSJÖ</t>
        </is>
      </c>
      <c r="G1254" t="n">
        <v>1.7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32285-2023</t>
        </is>
      </c>
      <c r="B1255" s="1" t="n">
        <v>45120</v>
      </c>
      <c r="C1255" s="1" t="n">
        <v>45170</v>
      </c>
      <c r="D1255" t="inlineStr">
        <is>
          <t>ÖSTERGÖTLANDS LÄN</t>
        </is>
      </c>
      <c r="E1255" t="inlineStr">
        <is>
          <t>KINDA</t>
        </is>
      </c>
      <c r="G1255" t="n">
        <v>0.2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32297-2023</t>
        </is>
      </c>
      <c r="B1256" s="1" t="n">
        <v>45120</v>
      </c>
      <c r="C1256" s="1" t="n">
        <v>45170</v>
      </c>
      <c r="D1256" t="inlineStr">
        <is>
          <t>VÄSTRA GÖTALANDS LÄN</t>
        </is>
      </c>
      <c r="E1256" t="inlineStr">
        <is>
          <t>SVENLJUNGA</t>
        </is>
      </c>
      <c r="G1256" t="n">
        <v>2.1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32302-2023</t>
        </is>
      </c>
      <c r="B1257" s="1" t="n">
        <v>45120</v>
      </c>
      <c r="C1257" s="1" t="n">
        <v>45170</v>
      </c>
      <c r="D1257" t="inlineStr">
        <is>
          <t>UPPSALA LÄN</t>
        </is>
      </c>
      <c r="E1257" t="inlineStr">
        <is>
          <t>HEBY</t>
        </is>
      </c>
      <c r="G1257" t="n">
        <v>3.9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32313-2023</t>
        </is>
      </c>
      <c r="B1258" s="1" t="n">
        <v>45120</v>
      </c>
      <c r="C1258" s="1" t="n">
        <v>45170</v>
      </c>
      <c r="D1258" t="inlineStr">
        <is>
          <t>GÄVLEBORGS LÄN</t>
        </is>
      </c>
      <c r="E1258" t="inlineStr">
        <is>
          <t>NORDANSTIG</t>
        </is>
      </c>
      <c r="G1258" t="n">
        <v>2.7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32322-2023</t>
        </is>
      </c>
      <c r="B1259" s="1" t="n">
        <v>45120</v>
      </c>
      <c r="C1259" s="1" t="n">
        <v>45170</v>
      </c>
      <c r="D1259" t="inlineStr">
        <is>
          <t>JÖNKÖPINGS LÄN</t>
        </is>
      </c>
      <c r="E1259" t="inlineStr">
        <is>
          <t>GISLAVED</t>
        </is>
      </c>
      <c r="G1259" t="n">
        <v>8.1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32334-2023</t>
        </is>
      </c>
      <c r="B1260" s="1" t="n">
        <v>45120</v>
      </c>
      <c r="C1260" s="1" t="n">
        <v>45170</v>
      </c>
      <c r="D1260" t="inlineStr">
        <is>
          <t>ÖSTERGÖTLANDS LÄN</t>
        </is>
      </c>
      <c r="E1260" t="inlineStr">
        <is>
          <t>LINKÖPING</t>
        </is>
      </c>
      <c r="G1260" t="n">
        <v>1.8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32347-2023</t>
        </is>
      </c>
      <c r="B1261" s="1" t="n">
        <v>45120</v>
      </c>
      <c r="C1261" s="1" t="n">
        <v>45170</v>
      </c>
      <c r="D1261" t="inlineStr">
        <is>
          <t>VÄSTRA GÖTALANDS LÄN</t>
        </is>
      </c>
      <c r="E1261" t="inlineStr">
        <is>
          <t>SVENLJUNGA</t>
        </is>
      </c>
      <c r="G1261" t="n">
        <v>4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32375-2023</t>
        </is>
      </c>
      <c r="B1262" s="1" t="n">
        <v>45120</v>
      </c>
      <c r="C1262" s="1" t="n">
        <v>45170</v>
      </c>
      <c r="D1262" t="inlineStr">
        <is>
          <t>SKÅNE LÄN</t>
        </is>
      </c>
      <c r="E1262" t="inlineStr">
        <is>
          <t>SJÖBO</t>
        </is>
      </c>
      <c r="F1262" t="inlineStr">
        <is>
          <t>Övriga Aktiebolag</t>
        </is>
      </c>
      <c r="G1262" t="n">
        <v>2.1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32385-2023</t>
        </is>
      </c>
      <c r="B1263" s="1" t="n">
        <v>45120</v>
      </c>
      <c r="C1263" s="1" t="n">
        <v>45170</v>
      </c>
      <c r="D1263" t="inlineStr">
        <is>
          <t>VÄSTERBOTTENS LÄN</t>
        </is>
      </c>
      <c r="E1263" t="inlineStr">
        <is>
          <t>ROBERTSFORS</t>
        </is>
      </c>
      <c r="F1263" t="inlineStr">
        <is>
          <t>Holmen skog AB</t>
        </is>
      </c>
      <c r="G1263" t="n">
        <v>3.7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32391-2023</t>
        </is>
      </c>
      <c r="B1264" s="1" t="n">
        <v>45120</v>
      </c>
      <c r="C1264" s="1" t="n">
        <v>45170</v>
      </c>
      <c r="D1264" t="inlineStr">
        <is>
          <t>ÖSTERGÖTLANDS LÄN</t>
        </is>
      </c>
      <c r="E1264" t="inlineStr">
        <is>
          <t>NORRKÖPING</t>
        </is>
      </c>
      <c r="G1264" t="n">
        <v>0.8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32410-2023</t>
        </is>
      </c>
      <c r="B1265" s="1" t="n">
        <v>45120</v>
      </c>
      <c r="C1265" s="1" t="n">
        <v>45170</v>
      </c>
      <c r="D1265" t="inlineStr">
        <is>
          <t>SÖDERMANLANDS LÄN</t>
        </is>
      </c>
      <c r="E1265" t="inlineStr">
        <is>
          <t>VINGÅKER</t>
        </is>
      </c>
      <c r="G1265" t="n">
        <v>1.8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32434-2023</t>
        </is>
      </c>
      <c r="B1266" s="1" t="n">
        <v>45120</v>
      </c>
      <c r="C1266" s="1" t="n">
        <v>45170</v>
      </c>
      <c r="D1266" t="inlineStr">
        <is>
          <t>VÄRMLANDS LÄN</t>
        </is>
      </c>
      <c r="E1266" t="inlineStr">
        <is>
          <t>KARLSTAD</t>
        </is>
      </c>
      <c r="G1266" t="n">
        <v>3.2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32446-2023</t>
        </is>
      </c>
      <c r="B1267" s="1" t="n">
        <v>45120</v>
      </c>
      <c r="C1267" s="1" t="n">
        <v>45170</v>
      </c>
      <c r="D1267" t="inlineStr">
        <is>
          <t>VÄSTRA GÖTALANDS LÄN</t>
        </is>
      </c>
      <c r="E1267" t="inlineStr">
        <is>
          <t>BORÅS</t>
        </is>
      </c>
      <c r="G1267" t="n">
        <v>2.6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32453-2023</t>
        </is>
      </c>
      <c r="B1268" s="1" t="n">
        <v>45120</v>
      </c>
      <c r="C1268" s="1" t="n">
        <v>45170</v>
      </c>
      <c r="D1268" t="inlineStr">
        <is>
          <t>VÄSTRA GÖTALANDS LÄN</t>
        </is>
      </c>
      <c r="E1268" t="inlineStr">
        <is>
          <t>BORÅS</t>
        </is>
      </c>
      <c r="G1268" t="n">
        <v>3.9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32458-2023</t>
        </is>
      </c>
      <c r="B1269" s="1" t="n">
        <v>45120</v>
      </c>
      <c r="C1269" s="1" t="n">
        <v>45170</v>
      </c>
      <c r="D1269" t="inlineStr">
        <is>
          <t>STOCKHOLMS LÄN</t>
        </is>
      </c>
      <c r="E1269" t="inlineStr">
        <is>
          <t>VÄRMDÖ</t>
        </is>
      </c>
      <c r="G1269" t="n">
        <v>12.5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32474-2023</t>
        </is>
      </c>
      <c r="B1270" s="1" t="n">
        <v>45120</v>
      </c>
      <c r="C1270" s="1" t="n">
        <v>45170</v>
      </c>
      <c r="D1270" t="inlineStr">
        <is>
          <t>VÄSTERBOTTENS LÄN</t>
        </is>
      </c>
      <c r="E1270" t="inlineStr">
        <is>
          <t>DOROTEA</t>
        </is>
      </c>
      <c r="F1270" t="inlineStr">
        <is>
          <t>SCA</t>
        </is>
      </c>
      <c r="G1270" t="n">
        <v>11.7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32481-2023</t>
        </is>
      </c>
      <c r="B1271" s="1" t="n">
        <v>45120</v>
      </c>
      <c r="C1271" s="1" t="n">
        <v>45170</v>
      </c>
      <c r="D1271" t="inlineStr">
        <is>
          <t>JÄMTLANDS LÄN</t>
        </is>
      </c>
      <c r="E1271" t="inlineStr">
        <is>
          <t>BRÄCKE</t>
        </is>
      </c>
      <c r="F1271" t="inlineStr">
        <is>
          <t>SCA</t>
        </is>
      </c>
      <c r="G1271" t="n">
        <v>1.9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33751-2023</t>
        </is>
      </c>
      <c r="B1272" s="1" t="n">
        <v>45120</v>
      </c>
      <c r="C1272" s="1" t="n">
        <v>45170</v>
      </c>
      <c r="D1272" t="inlineStr">
        <is>
          <t>NORRBOTTENS LÄN</t>
        </is>
      </c>
      <c r="E1272" t="inlineStr">
        <is>
          <t>BODEN</t>
        </is>
      </c>
      <c r="G1272" t="n">
        <v>2.4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33756-2023</t>
        </is>
      </c>
      <c r="B1273" s="1" t="n">
        <v>45120</v>
      </c>
      <c r="C1273" s="1" t="n">
        <v>45170</v>
      </c>
      <c r="D1273" t="inlineStr">
        <is>
          <t>VÄSTERNORRLANDS LÄN</t>
        </is>
      </c>
      <c r="E1273" t="inlineStr">
        <is>
          <t>TIMRÅ</t>
        </is>
      </c>
      <c r="G1273" t="n">
        <v>10.5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33762-2023</t>
        </is>
      </c>
      <c r="B1274" s="1" t="n">
        <v>45120</v>
      </c>
      <c r="C1274" s="1" t="n">
        <v>45170</v>
      </c>
      <c r="D1274" t="inlineStr">
        <is>
          <t>VÄSTRA GÖTALANDS LÄN</t>
        </is>
      </c>
      <c r="E1274" t="inlineStr">
        <is>
          <t>SVENLJUNGA</t>
        </is>
      </c>
      <c r="G1274" t="n">
        <v>5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33775-2023</t>
        </is>
      </c>
      <c r="B1275" s="1" t="n">
        <v>45120</v>
      </c>
      <c r="C1275" s="1" t="n">
        <v>45170</v>
      </c>
      <c r="D1275" t="inlineStr">
        <is>
          <t>DALARNAS LÄN</t>
        </is>
      </c>
      <c r="E1275" t="inlineStr">
        <is>
          <t>HEDEMORA</t>
        </is>
      </c>
      <c r="G1275" t="n">
        <v>3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32246-2023</t>
        </is>
      </c>
      <c r="B1276" s="1" t="n">
        <v>45120</v>
      </c>
      <c r="C1276" s="1" t="n">
        <v>45170</v>
      </c>
      <c r="D1276" t="inlineStr">
        <is>
          <t>JÖNKÖPINGS LÄN</t>
        </is>
      </c>
      <c r="E1276" t="inlineStr">
        <is>
          <t>HABO</t>
        </is>
      </c>
      <c r="G1276" t="n">
        <v>0.6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32278-2023</t>
        </is>
      </c>
      <c r="B1277" s="1" t="n">
        <v>45120</v>
      </c>
      <c r="C1277" s="1" t="n">
        <v>45170</v>
      </c>
      <c r="D1277" t="inlineStr">
        <is>
          <t>ÖSTERGÖTLANDS LÄN</t>
        </is>
      </c>
      <c r="E1277" t="inlineStr">
        <is>
          <t>LINKÖPING</t>
        </is>
      </c>
      <c r="G1277" t="n">
        <v>2.4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32288-2023</t>
        </is>
      </c>
      <c r="B1278" s="1" t="n">
        <v>45120</v>
      </c>
      <c r="C1278" s="1" t="n">
        <v>45170</v>
      </c>
      <c r="D1278" t="inlineStr">
        <is>
          <t>VÄSTERBOTTENS LÄN</t>
        </is>
      </c>
      <c r="E1278" t="inlineStr">
        <is>
          <t>NORSJÖ</t>
        </is>
      </c>
      <c r="G1278" t="n">
        <v>6.7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32307-2023</t>
        </is>
      </c>
      <c r="B1279" s="1" t="n">
        <v>45120</v>
      </c>
      <c r="C1279" s="1" t="n">
        <v>45170</v>
      </c>
      <c r="D1279" t="inlineStr">
        <is>
          <t>DALARNAS LÄN</t>
        </is>
      </c>
      <c r="E1279" t="inlineStr">
        <is>
          <t>LEKSAND</t>
        </is>
      </c>
      <c r="G1279" t="n">
        <v>1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32314-2023</t>
        </is>
      </c>
      <c r="B1280" s="1" t="n">
        <v>45120</v>
      </c>
      <c r="C1280" s="1" t="n">
        <v>45170</v>
      </c>
      <c r="D1280" t="inlineStr">
        <is>
          <t>SÖDERMANLANDS LÄN</t>
        </is>
      </c>
      <c r="E1280" t="inlineStr">
        <is>
          <t>ESKILSTUNA</t>
        </is>
      </c>
      <c r="F1280" t="inlineStr">
        <is>
          <t>Sveaskog</t>
        </is>
      </c>
      <c r="G1280" t="n">
        <v>4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32327-2023</t>
        </is>
      </c>
      <c r="B1281" s="1" t="n">
        <v>45120</v>
      </c>
      <c r="C1281" s="1" t="n">
        <v>45170</v>
      </c>
      <c r="D1281" t="inlineStr">
        <is>
          <t>BLEKINGE LÄN</t>
        </is>
      </c>
      <c r="E1281" t="inlineStr">
        <is>
          <t>SÖLVESBORG</t>
        </is>
      </c>
      <c r="F1281" t="inlineStr">
        <is>
          <t>Kommuner</t>
        </is>
      </c>
      <c r="G1281" t="n">
        <v>2.8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32336-2023</t>
        </is>
      </c>
      <c r="B1282" s="1" t="n">
        <v>45120</v>
      </c>
      <c r="C1282" s="1" t="n">
        <v>45170</v>
      </c>
      <c r="D1282" t="inlineStr">
        <is>
          <t>VÄSTRA GÖTALANDS LÄN</t>
        </is>
      </c>
      <c r="E1282" t="inlineStr">
        <is>
          <t>BORÅS</t>
        </is>
      </c>
      <c r="G1282" t="n">
        <v>1.8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32351-2023</t>
        </is>
      </c>
      <c r="B1283" s="1" t="n">
        <v>45120</v>
      </c>
      <c r="C1283" s="1" t="n">
        <v>45170</v>
      </c>
      <c r="D1283" t="inlineStr">
        <is>
          <t>BLEKINGE LÄN</t>
        </is>
      </c>
      <c r="E1283" t="inlineStr">
        <is>
          <t>OLOFSTRÖM</t>
        </is>
      </c>
      <c r="G1283" t="n">
        <v>1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32376-2023</t>
        </is>
      </c>
      <c r="B1284" s="1" t="n">
        <v>45120</v>
      </c>
      <c r="C1284" s="1" t="n">
        <v>45170</v>
      </c>
      <c r="D1284" t="inlineStr">
        <is>
          <t>VÄRMLANDS LÄN</t>
        </is>
      </c>
      <c r="E1284" t="inlineStr">
        <is>
          <t>FILIPSTAD</t>
        </is>
      </c>
      <c r="F1284" t="inlineStr">
        <is>
          <t>Bergvik skog väst AB</t>
        </is>
      </c>
      <c r="G1284" t="n">
        <v>2.4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32386-2023</t>
        </is>
      </c>
      <c r="B1285" s="1" t="n">
        <v>45120</v>
      </c>
      <c r="C1285" s="1" t="n">
        <v>45170</v>
      </c>
      <c r="D1285" t="inlineStr">
        <is>
          <t>VÄSTRA GÖTALANDS LÄN</t>
        </is>
      </c>
      <c r="E1285" t="inlineStr">
        <is>
          <t>SVENLJUNGA</t>
        </is>
      </c>
      <c r="G1285" t="n">
        <v>1.3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32392-2023</t>
        </is>
      </c>
      <c r="B1286" s="1" t="n">
        <v>45120</v>
      </c>
      <c r="C1286" s="1" t="n">
        <v>45170</v>
      </c>
      <c r="D1286" t="inlineStr">
        <is>
          <t>DALARNAS LÄN</t>
        </is>
      </c>
      <c r="E1286" t="inlineStr">
        <is>
          <t>SÄTER</t>
        </is>
      </c>
      <c r="F1286" t="inlineStr">
        <is>
          <t>Bergvik skog väst AB</t>
        </is>
      </c>
      <c r="G1286" t="n">
        <v>1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32417-2023</t>
        </is>
      </c>
      <c r="B1287" s="1" t="n">
        <v>45120</v>
      </c>
      <c r="C1287" s="1" t="n">
        <v>45170</v>
      </c>
      <c r="D1287" t="inlineStr">
        <is>
          <t>SÖDERMANLANDS LÄN</t>
        </is>
      </c>
      <c r="E1287" t="inlineStr">
        <is>
          <t>KATRINEHOLM</t>
        </is>
      </c>
      <c r="G1287" t="n">
        <v>1.6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32435-2023</t>
        </is>
      </c>
      <c r="B1288" s="1" t="n">
        <v>45120</v>
      </c>
      <c r="C1288" s="1" t="n">
        <v>45170</v>
      </c>
      <c r="D1288" t="inlineStr">
        <is>
          <t>VÄRMLANDS LÄN</t>
        </is>
      </c>
      <c r="E1288" t="inlineStr">
        <is>
          <t>KARLSTAD</t>
        </is>
      </c>
      <c r="G1288" t="n">
        <v>4.9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32447-2023</t>
        </is>
      </c>
      <c r="B1289" s="1" t="n">
        <v>45120</v>
      </c>
      <c r="C1289" s="1" t="n">
        <v>45170</v>
      </c>
      <c r="D1289" t="inlineStr">
        <is>
          <t>VÄSTRA GÖTALANDS LÄN</t>
        </is>
      </c>
      <c r="E1289" t="inlineStr">
        <is>
          <t>TIDAHOLM</t>
        </is>
      </c>
      <c r="G1289" t="n">
        <v>1.5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32454-2023</t>
        </is>
      </c>
      <c r="B1290" s="1" t="n">
        <v>45120</v>
      </c>
      <c r="C1290" s="1" t="n">
        <v>45170</v>
      </c>
      <c r="D1290" t="inlineStr">
        <is>
          <t>VÄSTRA GÖTALANDS LÄN</t>
        </is>
      </c>
      <c r="E1290" t="inlineStr">
        <is>
          <t>BORÅS</t>
        </is>
      </c>
      <c r="G1290" t="n">
        <v>1.3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32461-2023</t>
        </is>
      </c>
      <c r="B1291" s="1" t="n">
        <v>45120</v>
      </c>
      <c r="C1291" s="1" t="n">
        <v>45170</v>
      </c>
      <c r="D1291" t="inlineStr">
        <is>
          <t>SKÅNE LÄN</t>
        </is>
      </c>
      <c r="E1291" t="inlineStr">
        <is>
          <t>ÄNGELHOLM</t>
        </is>
      </c>
      <c r="G1291" t="n">
        <v>0.7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32475-2023</t>
        </is>
      </c>
      <c r="B1292" s="1" t="n">
        <v>45120</v>
      </c>
      <c r="C1292" s="1" t="n">
        <v>45170</v>
      </c>
      <c r="D1292" t="inlineStr">
        <is>
          <t>JÄMTLANDS LÄN</t>
        </is>
      </c>
      <c r="E1292" t="inlineStr">
        <is>
          <t>RAGUNDA</t>
        </is>
      </c>
      <c r="F1292" t="inlineStr">
        <is>
          <t>SCA</t>
        </is>
      </c>
      <c r="G1292" t="n">
        <v>2.4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32482-2023</t>
        </is>
      </c>
      <c r="B1293" s="1" t="n">
        <v>45120</v>
      </c>
      <c r="C1293" s="1" t="n">
        <v>45170</v>
      </c>
      <c r="D1293" t="inlineStr">
        <is>
          <t>VÄSTRA GÖTALANDS LÄN</t>
        </is>
      </c>
      <c r="E1293" t="inlineStr">
        <is>
          <t>BORÅS</t>
        </is>
      </c>
      <c r="G1293" t="n">
        <v>1.7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33752-2023</t>
        </is>
      </c>
      <c r="B1294" s="1" t="n">
        <v>45120</v>
      </c>
      <c r="C1294" s="1" t="n">
        <v>45170</v>
      </c>
      <c r="D1294" t="inlineStr">
        <is>
          <t>SÖDERMANLANDS LÄN</t>
        </is>
      </c>
      <c r="E1294" t="inlineStr">
        <is>
          <t>KATRINEHOLM</t>
        </is>
      </c>
      <c r="G1294" t="n">
        <v>1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33763-2023</t>
        </is>
      </c>
      <c r="B1295" s="1" t="n">
        <v>45120</v>
      </c>
      <c r="C1295" s="1" t="n">
        <v>45170</v>
      </c>
      <c r="D1295" t="inlineStr">
        <is>
          <t>VÄRMLANDS LÄN</t>
        </is>
      </c>
      <c r="E1295" t="inlineStr">
        <is>
          <t>ÅRJÄNG</t>
        </is>
      </c>
      <c r="G1295" t="n">
        <v>3.7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33778-2023</t>
        </is>
      </c>
      <c r="B1296" s="1" t="n">
        <v>45120</v>
      </c>
      <c r="C1296" s="1" t="n">
        <v>45170</v>
      </c>
      <c r="D1296" t="inlineStr">
        <is>
          <t>VÄSTERBOTTENS LÄN</t>
        </is>
      </c>
      <c r="E1296" t="inlineStr">
        <is>
          <t>SKELLEFTEÅ</t>
        </is>
      </c>
      <c r="G1296" t="n">
        <v>5.9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32252-2023</t>
        </is>
      </c>
      <c r="B1297" s="1" t="n">
        <v>45120</v>
      </c>
      <c r="C1297" s="1" t="n">
        <v>45170</v>
      </c>
      <c r="D1297" t="inlineStr">
        <is>
          <t>JÖNKÖPINGS LÄN</t>
        </is>
      </c>
      <c r="E1297" t="inlineStr">
        <is>
          <t>HABO</t>
        </is>
      </c>
      <c r="G1297" t="n">
        <v>1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32281-2023</t>
        </is>
      </c>
      <c r="B1298" s="1" t="n">
        <v>45120</v>
      </c>
      <c r="C1298" s="1" t="n">
        <v>45170</v>
      </c>
      <c r="D1298" t="inlineStr">
        <is>
          <t>BLEKINGE LÄN</t>
        </is>
      </c>
      <c r="E1298" t="inlineStr">
        <is>
          <t>RONNEBY</t>
        </is>
      </c>
      <c r="F1298" t="inlineStr">
        <is>
          <t>Övriga Aktiebolag</t>
        </is>
      </c>
      <c r="G1298" t="n">
        <v>9.1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32309-2023</t>
        </is>
      </c>
      <c r="B1299" s="1" t="n">
        <v>45120</v>
      </c>
      <c r="C1299" s="1" t="n">
        <v>45170</v>
      </c>
      <c r="D1299" t="inlineStr">
        <is>
          <t>GÄVLEBORGS LÄN</t>
        </is>
      </c>
      <c r="E1299" t="inlineStr">
        <is>
          <t>BOLLNÄS</t>
        </is>
      </c>
      <c r="G1299" t="n">
        <v>2.1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32315-2023</t>
        </is>
      </c>
      <c r="B1300" s="1" t="n">
        <v>45120</v>
      </c>
      <c r="C1300" s="1" t="n">
        <v>45170</v>
      </c>
      <c r="D1300" t="inlineStr">
        <is>
          <t>GÄVLEBORGS LÄN</t>
        </is>
      </c>
      <c r="E1300" t="inlineStr">
        <is>
          <t>NORDANSTIG</t>
        </is>
      </c>
      <c r="G1300" t="n">
        <v>3.8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32329-2023</t>
        </is>
      </c>
      <c r="B1301" s="1" t="n">
        <v>45120</v>
      </c>
      <c r="C1301" s="1" t="n">
        <v>45170</v>
      </c>
      <c r="D1301" t="inlineStr">
        <is>
          <t>JÖNKÖPINGS LÄN</t>
        </is>
      </c>
      <c r="E1301" t="inlineStr">
        <is>
          <t>HABO</t>
        </is>
      </c>
      <c r="G1301" t="n">
        <v>4.8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32337-2023</t>
        </is>
      </c>
      <c r="B1302" s="1" t="n">
        <v>45120</v>
      </c>
      <c r="C1302" s="1" t="n">
        <v>45170</v>
      </c>
      <c r="D1302" t="inlineStr">
        <is>
          <t>ÖSTERGÖTLANDS LÄN</t>
        </is>
      </c>
      <c r="E1302" t="inlineStr">
        <is>
          <t>LINKÖPING</t>
        </is>
      </c>
      <c r="G1302" t="n">
        <v>2.3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32359-2023</t>
        </is>
      </c>
      <c r="B1303" s="1" t="n">
        <v>45120</v>
      </c>
      <c r="C1303" s="1" t="n">
        <v>45170</v>
      </c>
      <c r="D1303" t="inlineStr">
        <is>
          <t>VÄSTERBOTTENS LÄN</t>
        </is>
      </c>
      <c r="E1303" t="inlineStr">
        <is>
          <t>ÅSELE</t>
        </is>
      </c>
      <c r="G1303" t="n">
        <v>14.4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32378-2023</t>
        </is>
      </c>
      <c r="B1304" s="1" t="n">
        <v>45120</v>
      </c>
      <c r="C1304" s="1" t="n">
        <v>45170</v>
      </c>
      <c r="D1304" t="inlineStr">
        <is>
          <t>SKÅNE LÄN</t>
        </is>
      </c>
      <c r="E1304" t="inlineStr">
        <is>
          <t>SJÖBO</t>
        </is>
      </c>
      <c r="F1304" t="inlineStr">
        <is>
          <t>Övriga Aktiebolag</t>
        </is>
      </c>
      <c r="G1304" t="n">
        <v>2.1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32389-2023</t>
        </is>
      </c>
      <c r="B1305" s="1" t="n">
        <v>45120</v>
      </c>
      <c r="C1305" s="1" t="n">
        <v>45170</v>
      </c>
      <c r="D1305" t="inlineStr">
        <is>
          <t>SKÅNE LÄN</t>
        </is>
      </c>
      <c r="E1305" t="inlineStr">
        <is>
          <t>TOMELILLA</t>
        </is>
      </c>
      <c r="F1305" t="inlineStr">
        <is>
          <t>Övriga Aktiebolag</t>
        </is>
      </c>
      <c r="G1305" t="n">
        <v>10.8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32394-2023</t>
        </is>
      </c>
      <c r="B1306" s="1" t="n">
        <v>45120</v>
      </c>
      <c r="C1306" s="1" t="n">
        <v>45170</v>
      </c>
      <c r="D1306" t="inlineStr">
        <is>
          <t>ÖSTERGÖTLANDS LÄN</t>
        </is>
      </c>
      <c r="E1306" t="inlineStr">
        <is>
          <t>NORRKÖPING</t>
        </is>
      </c>
      <c r="G1306" t="n">
        <v>4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32421-2023</t>
        </is>
      </c>
      <c r="B1307" s="1" t="n">
        <v>45120</v>
      </c>
      <c r="C1307" s="1" t="n">
        <v>45170</v>
      </c>
      <c r="D1307" t="inlineStr">
        <is>
          <t>VÄSTRA GÖTALANDS LÄN</t>
        </is>
      </c>
      <c r="E1307" t="inlineStr">
        <is>
          <t>LILLA EDET</t>
        </is>
      </c>
      <c r="G1307" t="n">
        <v>4.7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32439-2023</t>
        </is>
      </c>
      <c r="B1308" s="1" t="n">
        <v>45120</v>
      </c>
      <c r="C1308" s="1" t="n">
        <v>45170</v>
      </c>
      <c r="D1308" t="inlineStr">
        <is>
          <t>VÄSTRA GÖTALANDS LÄN</t>
        </is>
      </c>
      <c r="E1308" t="inlineStr">
        <is>
          <t>TIDAHOLM</t>
        </is>
      </c>
      <c r="G1308" t="n">
        <v>1.8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32450-2023</t>
        </is>
      </c>
      <c r="B1309" s="1" t="n">
        <v>45120</v>
      </c>
      <c r="C1309" s="1" t="n">
        <v>45170</v>
      </c>
      <c r="D1309" t="inlineStr">
        <is>
          <t>VÄSTRA GÖTALANDS LÄN</t>
        </is>
      </c>
      <c r="E1309" t="inlineStr">
        <is>
          <t>BORÅS</t>
        </is>
      </c>
      <c r="G1309" t="n">
        <v>4.2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32455-2023</t>
        </is>
      </c>
      <c r="B1310" s="1" t="n">
        <v>45120</v>
      </c>
      <c r="C1310" s="1" t="n">
        <v>45170</v>
      </c>
      <c r="D1310" t="inlineStr">
        <is>
          <t>STOCKHOLMS LÄN</t>
        </is>
      </c>
      <c r="E1310" t="inlineStr">
        <is>
          <t>VÄRMDÖ</t>
        </is>
      </c>
      <c r="G1310" t="n">
        <v>4.1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32466-2023</t>
        </is>
      </c>
      <c r="B1311" s="1" t="n">
        <v>45120</v>
      </c>
      <c r="C1311" s="1" t="n">
        <v>45170</v>
      </c>
      <c r="D1311" t="inlineStr">
        <is>
          <t>VÄSTERNORRLANDS LÄN</t>
        </is>
      </c>
      <c r="E1311" t="inlineStr">
        <is>
          <t>SOLLEFTEÅ</t>
        </is>
      </c>
      <c r="G1311" t="n">
        <v>2.3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32476-2023</t>
        </is>
      </c>
      <c r="B1312" s="1" t="n">
        <v>45120</v>
      </c>
      <c r="C1312" s="1" t="n">
        <v>45170</v>
      </c>
      <c r="D1312" t="inlineStr">
        <is>
          <t>JÄMTLANDS LÄN</t>
        </is>
      </c>
      <c r="E1312" t="inlineStr">
        <is>
          <t>BRÄCKE</t>
        </is>
      </c>
      <c r="F1312" t="inlineStr">
        <is>
          <t>SCA</t>
        </is>
      </c>
      <c r="G1312" t="n">
        <v>3.8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32483-2023</t>
        </is>
      </c>
      <c r="B1313" s="1" t="n">
        <v>45120</v>
      </c>
      <c r="C1313" s="1" t="n">
        <v>45170</v>
      </c>
      <c r="D1313" t="inlineStr">
        <is>
          <t>VÄSTRA GÖTALANDS LÄN</t>
        </is>
      </c>
      <c r="E1313" t="inlineStr">
        <is>
          <t>BORÅS</t>
        </is>
      </c>
      <c r="G1313" t="n">
        <v>2.9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33753-2023</t>
        </is>
      </c>
      <c r="B1314" s="1" t="n">
        <v>45120</v>
      </c>
      <c r="C1314" s="1" t="n">
        <v>45170</v>
      </c>
      <c r="D1314" t="inlineStr">
        <is>
          <t>DALARNAS LÄN</t>
        </is>
      </c>
      <c r="E1314" t="inlineStr">
        <is>
          <t>ORSA</t>
        </is>
      </c>
      <c r="G1314" t="n">
        <v>1.4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33765-2023</t>
        </is>
      </c>
      <c r="B1315" s="1" t="n">
        <v>45120</v>
      </c>
      <c r="C1315" s="1" t="n">
        <v>45170</v>
      </c>
      <c r="D1315" t="inlineStr">
        <is>
          <t>VÄRMLANDS LÄN</t>
        </is>
      </c>
      <c r="E1315" t="inlineStr">
        <is>
          <t>ÅRJÄNG</t>
        </is>
      </c>
      <c r="G1315" t="n">
        <v>2.8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33782-2023</t>
        </is>
      </c>
      <c r="B1316" s="1" t="n">
        <v>45120</v>
      </c>
      <c r="C1316" s="1" t="n">
        <v>45170</v>
      </c>
      <c r="D1316" t="inlineStr">
        <is>
          <t>VÄRMLANDS LÄN</t>
        </is>
      </c>
      <c r="E1316" t="inlineStr">
        <is>
          <t>TORSBY</t>
        </is>
      </c>
      <c r="G1316" t="n">
        <v>4.1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32487-2023</t>
        </is>
      </c>
      <c r="B1317" s="1" t="n">
        <v>45121</v>
      </c>
      <c r="C1317" s="1" t="n">
        <v>45170</v>
      </c>
      <c r="D1317" t="inlineStr">
        <is>
          <t>KRONOBERGS LÄN</t>
        </is>
      </c>
      <c r="E1317" t="inlineStr">
        <is>
          <t>VÄXJÖ</t>
        </is>
      </c>
      <c r="G1317" t="n">
        <v>0.4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32491-2023</t>
        </is>
      </c>
      <c r="B1318" s="1" t="n">
        <v>45121</v>
      </c>
      <c r="C1318" s="1" t="n">
        <v>45170</v>
      </c>
      <c r="D1318" t="inlineStr">
        <is>
          <t>KRONOBERGS LÄN</t>
        </is>
      </c>
      <c r="E1318" t="inlineStr">
        <is>
          <t>VÄXJÖ</t>
        </is>
      </c>
      <c r="G1318" t="n">
        <v>0.6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32495-2023</t>
        </is>
      </c>
      <c r="B1319" s="1" t="n">
        <v>45121</v>
      </c>
      <c r="C1319" s="1" t="n">
        <v>45170</v>
      </c>
      <c r="D1319" t="inlineStr">
        <is>
          <t>KRONOBERGS LÄN</t>
        </is>
      </c>
      <c r="E1319" t="inlineStr">
        <is>
          <t>VÄXJÖ</t>
        </is>
      </c>
      <c r="G1319" t="n">
        <v>2.3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32502-2023</t>
        </is>
      </c>
      <c r="B1320" s="1" t="n">
        <v>45121</v>
      </c>
      <c r="C1320" s="1" t="n">
        <v>45170</v>
      </c>
      <c r="D1320" t="inlineStr">
        <is>
          <t>GÄVLEBORGS LÄN</t>
        </is>
      </c>
      <c r="E1320" t="inlineStr">
        <is>
          <t>LJUSDAL</t>
        </is>
      </c>
      <c r="F1320" t="inlineStr">
        <is>
          <t>Sveaskog</t>
        </is>
      </c>
      <c r="G1320" t="n">
        <v>9.199999999999999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32510-2023</t>
        </is>
      </c>
      <c r="B1321" s="1" t="n">
        <v>45121</v>
      </c>
      <c r="C1321" s="1" t="n">
        <v>45170</v>
      </c>
      <c r="D1321" t="inlineStr">
        <is>
          <t>ÖSTERGÖTLANDS LÄN</t>
        </is>
      </c>
      <c r="E1321" t="inlineStr">
        <is>
          <t>NORRKÖPING</t>
        </is>
      </c>
      <c r="F1321" t="inlineStr">
        <is>
          <t>Holmen skog AB</t>
        </is>
      </c>
      <c r="G1321" t="n">
        <v>3.7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32521-2023</t>
        </is>
      </c>
      <c r="B1322" s="1" t="n">
        <v>45121</v>
      </c>
      <c r="C1322" s="1" t="n">
        <v>45170</v>
      </c>
      <c r="D1322" t="inlineStr">
        <is>
          <t>ÖSTERGÖTLANDS LÄN</t>
        </is>
      </c>
      <c r="E1322" t="inlineStr">
        <is>
          <t>NORRKÖPING</t>
        </is>
      </c>
      <c r="F1322" t="inlineStr">
        <is>
          <t>Holmen skog AB</t>
        </is>
      </c>
      <c r="G1322" t="n">
        <v>3.5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32544-2023</t>
        </is>
      </c>
      <c r="B1323" s="1" t="n">
        <v>45121</v>
      </c>
      <c r="C1323" s="1" t="n">
        <v>45170</v>
      </c>
      <c r="D1323" t="inlineStr">
        <is>
          <t>DALARNAS LÄN</t>
        </is>
      </c>
      <c r="E1323" t="inlineStr">
        <is>
          <t>LEKSAND</t>
        </is>
      </c>
      <c r="G1323" t="n">
        <v>1.5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32554-2023</t>
        </is>
      </c>
      <c r="B1324" s="1" t="n">
        <v>45121</v>
      </c>
      <c r="C1324" s="1" t="n">
        <v>45170</v>
      </c>
      <c r="D1324" t="inlineStr">
        <is>
          <t>HALLANDS LÄN</t>
        </is>
      </c>
      <c r="E1324" t="inlineStr">
        <is>
          <t>LAHOLM</t>
        </is>
      </c>
      <c r="G1324" t="n">
        <v>2.4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32563-2023</t>
        </is>
      </c>
      <c r="B1325" s="1" t="n">
        <v>45121</v>
      </c>
      <c r="C1325" s="1" t="n">
        <v>45170</v>
      </c>
      <c r="D1325" t="inlineStr">
        <is>
          <t>VÄSTMANLANDS LÄN</t>
        </is>
      </c>
      <c r="E1325" t="inlineStr">
        <is>
          <t>NORBERG</t>
        </is>
      </c>
      <c r="G1325" t="n">
        <v>19.2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32569-2023</t>
        </is>
      </c>
      <c r="B1326" s="1" t="n">
        <v>45121</v>
      </c>
      <c r="C1326" s="1" t="n">
        <v>45170</v>
      </c>
      <c r="D1326" t="inlineStr">
        <is>
          <t>VÄRMLANDS LÄN</t>
        </is>
      </c>
      <c r="E1326" t="inlineStr">
        <is>
          <t>KRISTINEHAMN</t>
        </is>
      </c>
      <c r="G1326" t="n">
        <v>0.6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32578-2023</t>
        </is>
      </c>
      <c r="B1327" s="1" t="n">
        <v>45121</v>
      </c>
      <c r="C1327" s="1" t="n">
        <v>45170</v>
      </c>
      <c r="D1327" t="inlineStr">
        <is>
          <t>NORRBOTTENS LÄN</t>
        </is>
      </c>
      <c r="E1327" t="inlineStr">
        <is>
          <t>PAJALA</t>
        </is>
      </c>
      <c r="G1327" t="n">
        <v>3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32595-2023</t>
        </is>
      </c>
      <c r="B1328" s="1" t="n">
        <v>45121</v>
      </c>
      <c r="C1328" s="1" t="n">
        <v>45170</v>
      </c>
      <c r="D1328" t="inlineStr">
        <is>
          <t>STOCKHOLMS LÄN</t>
        </is>
      </c>
      <c r="E1328" t="inlineStr">
        <is>
          <t>NORRTÄLJE</t>
        </is>
      </c>
      <c r="G1328" t="n">
        <v>2.4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32606-2023</t>
        </is>
      </c>
      <c r="B1329" s="1" t="n">
        <v>45121</v>
      </c>
      <c r="C1329" s="1" t="n">
        <v>45170</v>
      </c>
      <c r="D1329" t="inlineStr">
        <is>
          <t>VÄSTMANLANDS LÄN</t>
        </is>
      </c>
      <c r="E1329" t="inlineStr">
        <is>
          <t>VÄSTERÅS</t>
        </is>
      </c>
      <c r="F1329" t="inlineStr">
        <is>
          <t>Sveaskog</t>
        </is>
      </c>
      <c r="G1329" t="n">
        <v>2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32617-2023</t>
        </is>
      </c>
      <c r="B1330" s="1" t="n">
        <v>45121</v>
      </c>
      <c r="C1330" s="1" t="n">
        <v>45170</v>
      </c>
      <c r="D1330" t="inlineStr">
        <is>
          <t>ÖSTERGÖTLANDS LÄN</t>
        </is>
      </c>
      <c r="E1330" t="inlineStr">
        <is>
          <t>NORRKÖPING</t>
        </is>
      </c>
      <c r="F1330" t="inlineStr">
        <is>
          <t>Holmen skog AB</t>
        </is>
      </c>
      <c r="G1330" t="n">
        <v>1.1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32625-2023</t>
        </is>
      </c>
      <c r="B1331" s="1" t="n">
        <v>45121</v>
      </c>
      <c r="C1331" s="1" t="n">
        <v>45170</v>
      </c>
      <c r="D1331" t="inlineStr">
        <is>
          <t>VÄSTERBOTTENS LÄN</t>
        </is>
      </c>
      <c r="E1331" t="inlineStr">
        <is>
          <t>LYCKSELE</t>
        </is>
      </c>
      <c r="F1331" t="inlineStr">
        <is>
          <t>Sveaskog</t>
        </is>
      </c>
      <c r="G1331" t="n">
        <v>4.2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32647-2023</t>
        </is>
      </c>
      <c r="B1332" s="1" t="n">
        <v>45121</v>
      </c>
      <c r="C1332" s="1" t="n">
        <v>45170</v>
      </c>
      <c r="D1332" t="inlineStr">
        <is>
          <t>KALMAR LÄN</t>
        </is>
      </c>
      <c r="E1332" t="inlineStr">
        <is>
          <t>VÄSTERVIK</t>
        </is>
      </c>
      <c r="G1332" t="n">
        <v>0.9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32654-2023</t>
        </is>
      </c>
      <c r="B1333" s="1" t="n">
        <v>45121</v>
      </c>
      <c r="C1333" s="1" t="n">
        <v>45170</v>
      </c>
      <c r="D1333" t="inlineStr">
        <is>
          <t>UPPSALA LÄN</t>
        </is>
      </c>
      <c r="E1333" t="inlineStr">
        <is>
          <t>KNIVSTA</t>
        </is>
      </c>
      <c r="F1333" t="inlineStr">
        <is>
          <t>Holmen skog AB</t>
        </is>
      </c>
      <c r="G1333" t="n">
        <v>1.8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32663-2023</t>
        </is>
      </c>
      <c r="B1334" s="1" t="n">
        <v>45121</v>
      </c>
      <c r="C1334" s="1" t="n">
        <v>45170</v>
      </c>
      <c r="D1334" t="inlineStr">
        <is>
          <t>UPPSALA LÄN</t>
        </is>
      </c>
      <c r="E1334" t="inlineStr">
        <is>
          <t>KNIVSTA</t>
        </is>
      </c>
      <c r="F1334" t="inlineStr">
        <is>
          <t>Holmen skog AB</t>
        </is>
      </c>
      <c r="G1334" t="n">
        <v>0.7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32670-2023</t>
        </is>
      </c>
      <c r="B1335" s="1" t="n">
        <v>45121</v>
      </c>
      <c r="C1335" s="1" t="n">
        <v>45170</v>
      </c>
      <c r="D1335" t="inlineStr">
        <is>
          <t>VÄSTRA GÖTALANDS LÄN</t>
        </is>
      </c>
      <c r="E1335" t="inlineStr">
        <is>
          <t>TIDAHOLM</t>
        </is>
      </c>
      <c r="F1335" t="inlineStr">
        <is>
          <t>Kommuner</t>
        </is>
      </c>
      <c r="G1335" t="n">
        <v>1.6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32677-2023</t>
        </is>
      </c>
      <c r="B1336" s="1" t="n">
        <v>45121</v>
      </c>
      <c r="C1336" s="1" t="n">
        <v>45170</v>
      </c>
      <c r="D1336" t="inlineStr">
        <is>
          <t>GÄVLEBORGS LÄN</t>
        </is>
      </c>
      <c r="E1336" t="inlineStr">
        <is>
          <t>GÄVLE</t>
        </is>
      </c>
      <c r="G1336" t="n">
        <v>20.7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32700-2023</t>
        </is>
      </c>
      <c r="B1337" s="1" t="n">
        <v>45121</v>
      </c>
      <c r="C1337" s="1" t="n">
        <v>45170</v>
      </c>
      <c r="D1337" t="inlineStr">
        <is>
          <t>SKÅNE LÄN</t>
        </is>
      </c>
      <c r="E1337" t="inlineStr">
        <is>
          <t>KRISTIANSTAD</t>
        </is>
      </c>
      <c r="F1337" t="inlineStr">
        <is>
          <t>Sveaskog</t>
        </is>
      </c>
      <c r="G1337" t="n">
        <v>1.3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32705-2023</t>
        </is>
      </c>
      <c r="B1338" s="1" t="n">
        <v>45121</v>
      </c>
      <c r="C1338" s="1" t="n">
        <v>45170</v>
      </c>
      <c r="D1338" t="inlineStr">
        <is>
          <t>SKÅNE LÄN</t>
        </is>
      </c>
      <c r="E1338" t="inlineStr">
        <is>
          <t>KRISTIANSTAD</t>
        </is>
      </c>
      <c r="F1338" t="inlineStr">
        <is>
          <t>Sveaskog</t>
        </is>
      </c>
      <c r="G1338" t="n">
        <v>3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32709-2023</t>
        </is>
      </c>
      <c r="B1339" s="1" t="n">
        <v>45121</v>
      </c>
      <c r="C1339" s="1" t="n">
        <v>45170</v>
      </c>
      <c r="D1339" t="inlineStr">
        <is>
          <t>SKÅNE LÄN</t>
        </is>
      </c>
      <c r="E1339" t="inlineStr">
        <is>
          <t>KRISTIANSTAD</t>
        </is>
      </c>
      <c r="F1339" t="inlineStr">
        <is>
          <t>Sveaskog</t>
        </is>
      </c>
      <c r="G1339" t="n">
        <v>0.7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32714-2023</t>
        </is>
      </c>
      <c r="B1340" s="1" t="n">
        <v>45121</v>
      </c>
      <c r="C1340" s="1" t="n">
        <v>45170</v>
      </c>
      <c r="D1340" t="inlineStr">
        <is>
          <t>SKÅNE LÄN</t>
        </is>
      </c>
      <c r="E1340" t="inlineStr">
        <is>
          <t>KRISTIANSTAD</t>
        </is>
      </c>
      <c r="F1340" t="inlineStr">
        <is>
          <t>Sveaskog</t>
        </is>
      </c>
      <c r="G1340" t="n">
        <v>1.2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32724-2023</t>
        </is>
      </c>
      <c r="B1341" s="1" t="n">
        <v>45121</v>
      </c>
      <c r="C1341" s="1" t="n">
        <v>45170</v>
      </c>
      <c r="D1341" t="inlineStr">
        <is>
          <t>JÄMTLANDS LÄN</t>
        </is>
      </c>
      <c r="E1341" t="inlineStr">
        <is>
          <t>STRÖMSUND</t>
        </is>
      </c>
      <c r="F1341" t="inlineStr">
        <is>
          <t>SCA</t>
        </is>
      </c>
      <c r="G1341" t="n">
        <v>6.5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32733-2023</t>
        </is>
      </c>
      <c r="B1342" s="1" t="n">
        <v>45121</v>
      </c>
      <c r="C1342" s="1" t="n">
        <v>45170</v>
      </c>
      <c r="D1342" t="inlineStr">
        <is>
          <t>VÄSTERNORRLANDS LÄN</t>
        </is>
      </c>
      <c r="E1342" t="inlineStr">
        <is>
          <t>SOLLEFTEÅ</t>
        </is>
      </c>
      <c r="G1342" t="n">
        <v>1.6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33788-2023</t>
        </is>
      </c>
      <c r="B1343" s="1" t="n">
        <v>45121</v>
      </c>
      <c r="C1343" s="1" t="n">
        <v>45170</v>
      </c>
      <c r="D1343" t="inlineStr">
        <is>
          <t>DALARNAS LÄN</t>
        </is>
      </c>
      <c r="E1343" t="inlineStr">
        <is>
          <t>LEKSAND</t>
        </is>
      </c>
      <c r="G1343" t="n">
        <v>2.5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33803-2023</t>
        </is>
      </c>
      <c r="B1344" s="1" t="n">
        <v>45121</v>
      </c>
      <c r="C1344" s="1" t="n">
        <v>45170</v>
      </c>
      <c r="D1344" t="inlineStr">
        <is>
          <t>ÖSTERGÖTLANDS LÄN</t>
        </is>
      </c>
      <c r="E1344" t="inlineStr">
        <is>
          <t>LINKÖPING</t>
        </is>
      </c>
      <c r="G1344" t="n">
        <v>1.7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33822-2023</t>
        </is>
      </c>
      <c r="B1345" s="1" t="n">
        <v>45121</v>
      </c>
      <c r="C1345" s="1" t="n">
        <v>45170</v>
      </c>
      <c r="D1345" t="inlineStr">
        <is>
          <t>JÄMTLANDS LÄN</t>
        </is>
      </c>
      <c r="E1345" t="inlineStr">
        <is>
          <t>RAGUNDA</t>
        </is>
      </c>
      <c r="G1345" t="n">
        <v>3.9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33842-2023</t>
        </is>
      </c>
      <c r="B1346" s="1" t="n">
        <v>45121</v>
      </c>
      <c r="C1346" s="1" t="n">
        <v>45170</v>
      </c>
      <c r="D1346" t="inlineStr">
        <is>
          <t>ÖREBRO LÄN</t>
        </is>
      </c>
      <c r="E1346" t="inlineStr">
        <is>
          <t>LINDESBERG</t>
        </is>
      </c>
      <c r="F1346" t="inlineStr">
        <is>
          <t>Övriga Aktiebolag</t>
        </is>
      </c>
      <c r="G1346" t="n">
        <v>8.300000000000001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33908-2023</t>
        </is>
      </c>
      <c r="B1347" s="1" t="n">
        <v>45121</v>
      </c>
      <c r="C1347" s="1" t="n">
        <v>45170</v>
      </c>
      <c r="D1347" t="inlineStr">
        <is>
          <t>SÖDERMANLANDS LÄN</t>
        </is>
      </c>
      <c r="E1347" t="inlineStr">
        <is>
          <t>FLEN</t>
        </is>
      </c>
      <c r="G1347" t="n">
        <v>14.4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32486-2023</t>
        </is>
      </c>
      <c r="B1348" s="1" t="n">
        <v>45121</v>
      </c>
      <c r="C1348" s="1" t="n">
        <v>45170</v>
      </c>
      <c r="D1348" t="inlineStr">
        <is>
          <t>KRONOBERGS LÄN</t>
        </is>
      </c>
      <c r="E1348" t="inlineStr">
        <is>
          <t>VÄXJÖ</t>
        </is>
      </c>
      <c r="G1348" t="n">
        <v>4.6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32490-2023</t>
        </is>
      </c>
      <c r="B1349" s="1" t="n">
        <v>45121</v>
      </c>
      <c r="C1349" s="1" t="n">
        <v>45170</v>
      </c>
      <c r="D1349" t="inlineStr">
        <is>
          <t>KRONOBERGS LÄN</t>
        </is>
      </c>
      <c r="E1349" t="inlineStr">
        <is>
          <t>VÄXJÖ</t>
        </is>
      </c>
      <c r="G1349" t="n">
        <v>2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32494-2023</t>
        </is>
      </c>
      <c r="B1350" s="1" t="n">
        <v>45121</v>
      </c>
      <c r="C1350" s="1" t="n">
        <v>45170</v>
      </c>
      <c r="D1350" t="inlineStr">
        <is>
          <t>VÄSTERNORRLANDS LÄN</t>
        </is>
      </c>
      <c r="E1350" t="inlineStr">
        <is>
          <t>ÅNGE</t>
        </is>
      </c>
      <c r="F1350" t="inlineStr">
        <is>
          <t>Sveaskog</t>
        </is>
      </c>
      <c r="G1350" t="n">
        <v>4.4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32500-2023</t>
        </is>
      </c>
      <c r="B1351" s="1" t="n">
        <v>45121</v>
      </c>
      <c r="C1351" s="1" t="n">
        <v>45170</v>
      </c>
      <c r="D1351" t="inlineStr">
        <is>
          <t>KRONOBERGS LÄN</t>
        </is>
      </c>
      <c r="E1351" t="inlineStr">
        <is>
          <t>VÄXJÖ</t>
        </is>
      </c>
      <c r="G1351" t="n">
        <v>2.5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32508-2023</t>
        </is>
      </c>
      <c r="B1352" s="1" t="n">
        <v>45121</v>
      </c>
      <c r="C1352" s="1" t="n">
        <v>45170</v>
      </c>
      <c r="D1352" t="inlineStr">
        <is>
          <t>VÄSTERBOTTENS LÄN</t>
        </is>
      </c>
      <c r="E1352" t="inlineStr">
        <is>
          <t>BJURHOLM</t>
        </is>
      </c>
      <c r="F1352" t="inlineStr">
        <is>
          <t>Holmen skog AB</t>
        </is>
      </c>
      <c r="G1352" t="n">
        <v>20.7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32518-2023</t>
        </is>
      </c>
      <c r="B1353" s="1" t="n">
        <v>45121</v>
      </c>
      <c r="C1353" s="1" t="n">
        <v>45170</v>
      </c>
      <c r="D1353" t="inlineStr">
        <is>
          <t>UPPSALA LÄN</t>
        </is>
      </c>
      <c r="E1353" t="inlineStr">
        <is>
          <t>ÖSTHAMMAR</t>
        </is>
      </c>
      <c r="G1353" t="n">
        <v>11.1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32539-2023</t>
        </is>
      </c>
      <c r="B1354" s="1" t="n">
        <v>45121</v>
      </c>
      <c r="C1354" s="1" t="n">
        <v>45170</v>
      </c>
      <c r="D1354" t="inlineStr">
        <is>
          <t>JÖNKÖPINGS LÄN</t>
        </is>
      </c>
      <c r="E1354" t="inlineStr">
        <is>
          <t>HABO</t>
        </is>
      </c>
      <c r="G1354" t="n">
        <v>1.4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32553-2023</t>
        </is>
      </c>
      <c r="B1355" s="1" t="n">
        <v>45121</v>
      </c>
      <c r="C1355" s="1" t="n">
        <v>45170</v>
      </c>
      <c r="D1355" t="inlineStr">
        <is>
          <t>VÄSTRA GÖTALANDS LÄN</t>
        </is>
      </c>
      <c r="E1355" t="inlineStr">
        <is>
          <t>SKÖVDE</t>
        </is>
      </c>
      <c r="G1355" t="n">
        <v>1.4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32559-2023</t>
        </is>
      </c>
      <c r="B1356" s="1" t="n">
        <v>45121</v>
      </c>
      <c r="C1356" s="1" t="n">
        <v>45170</v>
      </c>
      <c r="D1356" t="inlineStr">
        <is>
          <t>VÄSTERNORRLANDS LÄN</t>
        </is>
      </c>
      <c r="E1356" t="inlineStr">
        <is>
          <t>ÅNGE</t>
        </is>
      </c>
      <c r="F1356" t="inlineStr">
        <is>
          <t>Kyrkan</t>
        </is>
      </c>
      <c r="G1356" t="n">
        <v>88.90000000000001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32568-2023</t>
        </is>
      </c>
      <c r="B1357" s="1" t="n">
        <v>45121</v>
      </c>
      <c r="C1357" s="1" t="n">
        <v>45170</v>
      </c>
      <c r="D1357" t="inlineStr">
        <is>
          <t>JÄMTLANDS LÄN</t>
        </is>
      </c>
      <c r="E1357" t="inlineStr">
        <is>
          <t>ÖSTERSUND</t>
        </is>
      </c>
      <c r="G1357" t="n">
        <v>14.9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32576-2023</t>
        </is>
      </c>
      <c r="B1358" s="1" t="n">
        <v>45121</v>
      </c>
      <c r="C1358" s="1" t="n">
        <v>45170</v>
      </c>
      <c r="D1358" t="inlineStr">
        <is>
          <t>VÄRMLANDS LÄN</t>
        </is>
      </c>
      <c r="E1358" t="inlineStr">
        <is>
          <t>TORSBY</t>
        </is>
      </c>
      <c r="F1358" t="inlineStr">
        <is>
          <t>Bergvik skog väst AB</t>
        </is>
      </c>
      <c r="G1358" t="n">
        <v>2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32586-2023</t>
        </is>
      </c>
      <c r="B1359" s="1" t="n">
        <v>45121</v>
      </c>
      <c r="C1359" s="1" t="n">
        <v>45170</v>
      </c>
      <c r="D1359" t="inlineStr">
        <is>
          <t>VÄSTERBOTTENS LÄN</t>
        </is>
      </c>
      <c r="E1359" t="inlineStr">
        <is>
          <t>ÅSELE</t>
        </is>
      </c>
      <c r="F1359" t="inlineStr">
        <is>
          <t>Holmen skog AB</t>
        </is>
      </c>
      <c r="G1359" t="n">
        <v>5.5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32605-2023</t>
        </is>
      </c>
      <c r="B1360" s="1" t="n">
        <v>45121</v>
      </c>
      <c r="C1360" s="1" t="n">
        <v>45170</v>
      </c>
      <c r="D1360" t="inlineStr">
        <is>
          <t>VÄSTERBOTTENS LÄN</t>
        </is>
      </c>
      <c r="E1360" t="inlineStr">
        <is>
          <t>SKELLEFTEÅ</t>
        </is>
      </c>
      <c r="F1360" t="inlineStr">
        <is>
          <t>Holmen skog AB</t>
        </is>
      </c>
      <c r="G1360" t="n">
        <v>5.5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32615-2023</t>
        </is>
      </c>
      <c r="B1361" s="1" t="n">
        <v>45121</v>
      </c>
      <c r="C1361" s="1" t="n">
        <v>45170</v>
      </c>
      <c r="D1361" t="inlineStr">
        <is>
          <t>VÄRMLANDS LÄN</t>
        </is>
      </c>
      <c r="E1361" t="inlineStr">
        <is>
          <t>ARVIKA</t>
        </is>
      </c>
      <c r="G1361" t="n">
        <v>2.9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32622-2023</t>
        </is>
      </c>
      <c r="B1362" s="1" t="n">
        <v>45121</v>
      </c>
      <c r="C1362" s="1" t="n">
        <v>45170</v>
      </c>
      <c r="D1362" t="inlineStr">
        <is>
          <t>DALARNAS LÄN</t>
        </is>
      </c>
      <c r="E1362" t="inlineStr">
        <is>
          <t>ÄLVDALEN</t>
        </is>
      </c>
      <c r="F1362" t="inlineStr">
        <is>
          <t>Sveaskog</t>
        </is>
      </c>
      <c r="G1362" t="n">
        <v>1.5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32643-2023</t>
        </is>
      </c>
      <c r="B1363" s="1" t="n">
        <v>45121</v>
      </c>
      <c r="C1363" s="1" t="n">
        <v>45170</v>
      </c>
      <c r="D1363" t="inlineStr">
        <is>
          <t>DALARNAS LÄN</t>
        </is>
      </c>
      <c r="E1363" t="inlineStr">
        <is>
          <t>LUDVIKA</t>
        </is>
      </c>
      <c r="F1363" t="inlineStr">
        <is>
          <t>Bergvik skog väst AB</t>
        </is>
      </c>
      <c r="G1363" t="n">
        <v>12.2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32653-2023</t>
        </is>
      </c>
      <c r="B1364" s="1" t="n">
        <v>45121</v>
      </c>
      <c r="C1364" s="1" t="n">
        <v>45170</v>
      </c>
      <c r="D1364" t="inlineStr">
        <is>
          <t>KALMAR LÄN</t>
        </is>
      </c>
      <c r="E1364" t="inlineStr">
        <is>
          <t>VÄSTERVIK</t>
        </is>
      </c>
      <c r="G1364" t="n">
        <v>1.4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32662-2023</t>
        </is>
      </c>
      <c r="B1365" s="1" t="n">
        <v>45121</v>
      </c>
      <c r="C1365" s="1" t="n">
        <v>45170</v>
      </c>
      <c r="D1365" t="inlineStr">
        <is>
          <t>VÄRMLANDS LÄN</t>
        </is>
      </c>
      <c r="E1365" t="inlineStr">
        <is>
          <t>FORSHAGA</t>
        </is>
      </c>
      <c r="F1365" t="inlineStr">
        <is>
          <t>Kommuner</t>
        </is>
      </c>
      <c r="G1365" t="n">
        <v>13.9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32669-2023</t>
        </is>
      </c>
      <c r="B1366" s="1" t="n">
        <v>45121</v>
      </c>
      <c r="C1366" s="1" t="n">
        <v>45170</v>
      </c>
      <c r="D1366" t="inlineStr">
        <is>
          <t>KALMAR LÄN</t>
        </is>
      </c>
      <c r="E1366" t="inlineStr">
        <is>
          <t>VIMMERBY</t>
        </is>
      </c>
      <c r="G1366" t="n">
        <v>1.8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32675-2023</t>
        </is>
      </c>
      <c r="B1367" s="1" t="n">
        <v>45121</v>
      </c>
      <c r="C1367" s="1" t="n">
        <v>45170</v>
      </c>
      <c r="D1367" t="inlineStr">
        <is>
          <t>UPPSALA LÄN</t>
        </is>
      </c>
      <c r="E1367" t="inlineStr">
        <is>
          <t>UPPSALA</t>
        </is>
      </c>
      <c r="F1367" t="inlineStr">
        <is>
          <t>Holmen skog AB</t>
        </is>
      </c>
      <c r="G1367" t="n">
        <v>5.8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32704-2023</t>
        </is>
      </c>
      <c r="B1368" s="1" t="n">
        <v>45121</v>
      </c>
      <c r="C1368" s="1" t="n">
        <v>45170</v>
      </c>
      <c r="D1368" t="inlineStr">
        <is>
          <t>SKÅNE LÄN</t>
        </is>
      </c>
      <c r="E1368" t="inlineStr">
        <is>
          <t>KRISTIANSTAD</t>
        </is>
      </c>
      <c r="F1368" t="inlineStr">
        <is>
          <t>Sveaskog</t>
        </is>
      </c>
      <c r="G1368" t="n">
        <v>3.4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32708-2023</t>
        </is>
      </c>
      <c r="B1369" s="1" t="n">
        <v>45121</v>
      </c>
      <c r="C1369" s="1" t="n">
        <v>45170</v>
      </c>
      <c r="D1369" t="inlineStr">
        <is>
          <t>SKÅNE LÄN</t>
        </is>
      </c>
      <c r="E1369" t="inlineStr">
        <is>
          <t>KRISTIANSTAD</t>
        </is>
      </c>
      <c r="F1369" t="inlineStr">
        <is>
          <t>Sveaskog</t>
        </is>
      </c>
      <c r="G1369" t="n">
        <v>5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32713-2023</t>
        </is>
      </c>
      <c r="B1370" s="1" t="n">
        <v>45121</v>
      </c>
      <c r="C1370" s="1" t="n">
        <v>45170</v>
      </c>
      <c r="D1370" t="inlineStr">
        <is>
          <t>SKÅNE LÄN</t>
        </is>
      </c>
      <c r="E1370" t="inlineStr">
        <is>
          <t>KRISTIANSTAD</t>
        </is>
      </c>
      <c r="F1370" t="inlineStr">
        <is>
          <t>Sveaskog</t>
        </is>
      </c>
      <c r="G1370" t="n">
        <v>4.9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32723-2023</t>
        </is>
      </c>
      <c r="B1371" s="1" t="n">
        <v>45121</v>
      </c>
      <c r="C1371" s="1" t="n">
        <v>45170</v>
      </c>
      <c r="D1371" t="inlineStr">
        <is>
          <t>VÄSTERBOTTENS LÄN</t>
        </is>
      </c>
      <c r="E1371" t="inlineStr">
        <is>
          <t>DOROTEA</t>
        </is>
      </c>
      <c r="F1371" t="inlineStr">
        <is>
          <t>SCA</t>
        </is>
      </c>
      <c r="G1371" t="n">
        <v>20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32728-2023</t>
        </is>
      </c>
      <c r="B1372" s="1" t="n">
        <v>45121</v>
      </c>
      <c r="C1372" s="1" t="n">
        <v>45170</v>
      </c>
      <c r="D1372" t="inlineStr">
        <is>
          <t>VÄSTERNORRLANDS LÄN</t>
        </is>
      </c>
      <c r="E1372" t="inlineStr">
        <is>
          <t>SOLLEFTEÅ</t>
        </is>
      </c>
      <c r="F1372" t="inlineStr">
        <is>
          <t>SCA</t>
        </is>
      </c>
      <c r="G1372" t="n">
        <v>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32736-2023</t>
        </is>
      </c>
      <c r="B1373" s="1" t="n">
        <v>45121</v>
      </c>
      <c r="C1373" s="1" t="n">
        <v>45170</v>
      </c>
      <c r="D1373" t="inlineStr">
        <is>
          <t>JÄMTLANDS LÄN</t>
        </is>
      </c>
      <c r="E1373" t="inlineStr">
        <is>
          <t>RAGUNDA</t>
        </is>
      </c>
      <c r="F1373" t="inlineStr">
        <is>
          <t>SCA</t>
        </is>
      </c>
      <c r="G1373" t="n">
        <v>2.5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33800-2023</t>
        </is>
      </c>
      <c r="B1374" s="1" t="n">
        <v>45121</v>
      </c>
      <c r="C1374" s="1" t="n">
        <v>45170</v>
      </c>
      <c r="D1374" t="inlineStr">
        <is>
          <t>ÖSTERGÖTLANDS LÄN</t>
        </is>
      </c>
      <c r="E1374" t="inlineStr">
        <is>
          <t>LINKÖPING</t>
        </is>
      </c>
      <c r="G1374" t="n">
        <v>1.3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33818-2023</t>
        </is>
      </c>
      <c r="B1375" s="1" t="n">
        <v>45121</v>
      </c>
      <c r="C1375" s="1" t="n">
        <v>45170</v>
      </c>
      <c r="D1375" t="inlineStr">
        <is>
          <t>VÄRMLANDS LÄN</t>
        </is>
      </c>
      <c r="E1375" t="inlineStr">
        <is>
          <t>ÅRJÄNG</t>
        </is>
      </c>
      <c r="G1375" t="n">
        <v>6.8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33831-2023</t>
        </is>
      </c>
      <c r="B1376" s="1" t="n">
        <v>45121</v>
      </c>
      <c r="C1376" s="1" t="n">
        <v>45170</v>
      </c>
      <c r="D1376" t="inlineStr">
        <is>
          <t>VÄRMLANDS LÄN</t>
        </is>
      </c>
      <c r="E1376" t="inlineStr">
        <is>
          <t>ÅRJÄNG</t>
        </is>
      </c>
      <c r="G1376" t="n">
        <v>2.3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33907-2023</t>
        </is>
      </c>
      <c r="B1377" s="1" t="n">
        <v>45121</v>
      </c>
      <c r="C1377" s="1" t="n">
        <v>45170</v>
      </c>
      <c r="D1377" t="inlineStr">
        <is>
          <t>SÖDERMANLANDS LÄN</t>
        </is>
      </c>
      <c r="E1377" t="inlineStr">
        <is>
          <t>FLEN</t>
        </is>
      </c>
      <c r="G1377" t="n">
        <v>2.3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32485-2023</t>
        </is>
      </c>
      <c r="B1378" s="1" t="n">
        <v>45121</v>
      </c>
      <c r="C1378" s="1" t="n">
        <v>45170</v>
      </c>
      <c r="D1378" t="inlineStr">
        <is>
          <t>KRONOBERGS LÄN</t>
        </is>
      </c>
      <c r="E1378" t="inlineStr">
        <is>
          <t>VÄXJÖ</t>
        </is>
      </c>
      <c r="G1378" t="n">
        <v>3.5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32489-2023</t>
        </is>
      </c>
      <c r="B1379" s="1" t="n">
        <v>45121</v>
      </c>
      <c r="C1379" s="1" t="n">
        <v>45170</v>
      </c>
      <c r="D1379" t="inlineStr">
        <is>
          <t>KRONOBERGS LÄN</t>
        </is>
      </c>
      <c r="E1379" t="inlineStr">
        <is>
          <t>VÄXJÖ</t>
        </is>
      </c>
      <c r="G1379" t="n">
        <v>2.1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32493-2023</t>
        </is>
      </c>
      <c r="B1380" s="1" t="n">
        <v>45121</v>
      </c>
      <c r="C1380" s="1" t="n">
        <v>45170</v>
      </c>
      <c r="D1380" t="inlineStr">
        <is>
          <t>KRONOBERGS LÄN</t>
        </is>
      </c>
      <c r="E1380" t="inlineStr">
        <is>
          <t>VÄXJÖ</t>
        </is>
      </c>
      <c r="G1380" t="n">
        <v>0.3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32498-2023</t>
        </is>
      </c>
      <c r="B1381" s="1" t="n">
        <v>45121</v>
      </c>
      <c r="C1381" s="1" t="n">
        <v>45170</v>
      </c>
      <c r="D1381" t="inlineStr">
        <is>
          <t>KRONOBERGS LÄN</t>
        </is>
      </c>
      <c r="E1381" t="inlineStr">
        <is>
          <t>VÄXJÖ</t>
        </is>
      </c>
      <c r="G1381" t="n">
        <v>1.4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32504-2023</t>
        </is>
      </c>
      <c r="B1382" s="1" t="n">
        <v>45121</v>
      </c>
      <c r="C1382" s="1" t="n">
        <v>45170</v>
      </c>
      <c r="D1382" t="inlineStr">
        <is>
          <t>KRONOBERGS LÄN</t>
        </is>
      </c>
      <c r="E1382" t="inlineStr">
        <is>
          <t>VÄXJÖ</t>
        </is>
      </c>
      <c r="G1382" t="n">
        <v>0.3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32515-2023</t>
        </is>
      </c>
      <c r="B1383" s="1" t="n">
        <v>45121</v>
      </c>
      <c r="C1383" s="1" t="n">
        <v>45170</v>
      </c>
      <c r="D1383" t="inlineStr">
        <is>
          <t>ÖSTERGÖTLANDS LÄN</t>
        </is>
      </c>
      <c r="E1383" t="inlineStr">
        <is>
          <t>VALDEMARSVIK</t>
        </is>
      </c>
      <c r="G1383" t="n">
        <v>0.7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32531-2023</t>
        </is>
      </c>
      <c r="B1384" s="1" t="n">
        <v>45121</v>
      </c>
      <c r="C1384" s="1" t="n">
        <v>45170</v>
      </c>
      <c r="D1384" t="inlineStr">
        <is>
          <t>VÄSTRA GÖTALANDS LÄN</t>
        </is>
      </c>
      <c r="E1384" t="inlineStr">
        <is>
          <t>UDDEVALLA</t>
        </is>
      </c>
      <c r="G1384" t="n">
        <v>1.9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32552-2023</t>
        </is>
      </c>
      <c r="B1385" s="1" t="n">
        <v>45121</v>
      </c>
      <c r="C1385" s="1" t="n">
        <v>45170</v>
      </c>
      <c r="D1385" t="inlineStr">
        <is>
          <t>SÖDERMANLANDS LÄN</t>
        </is>
      </c>
      <c r="E1385" t="inlineStr">
        <is>
          <t>STRÄNGNÄS</t>
        </is>
      </c>
      <c r="G1385" t="n">
        <v>2.4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32558-2023</t>
        </is>
      </c>
      <c r="B1386" s="1" t="n">
        <v>45121</v>
      </c>
      <c r="C1386" s="1" t="n">
        <v>45170</v>
      </c>
      <c r="D1386" t="inlineStr">
        <is>
          <t>VÄRMLANDS LÄN</t>
        </is>
      </c>
      <c r="E1386" t="inlineStr">
        <is>
          <t>KIL</t>
        </is>
      </c>
      <c r="F1386" t="inlineStr">
        <is>
          <t>Bergvik skog väst AB</t>
        </is>
      </c>
      <c r="G1386" t="n">
        <v>3.6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32566-2023</t>
        </is>
      </c>
      <c r="B1387" s="1" t="n">
        <v>45121</v>
      </c>
      <c r="C1387" s="1" t="n">
        <v>45170</v>
      </c>
      <c r="D1387" t="inlineStr">
        <is>
          <t>VÄSTERBOTTENS LÄN</t>
        </is>
      </c>
      <c r="E1387" t="inlineStr">
        <is>
          <t>SKELLEFTEÅ</t>
        </is>
      </c>
      <c r="F1387" t="inlineStr">
        <is>
          <t>Holmen skog AB</t>
        </is>
      </c>
      <c r="G1387" t="n">
        <v>13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32573-2023</t>
        </is>
      </c>
      <c r="B1388" s="1" t="n">
        <v>45121</v>
      </c>
      <c r="C1388" s="1" t="n">
        <v>45170</v>
      </c>
      <c r="D1388" t="inlineStr">
        <is>
          <t>KALMAR LÄN</t>
        </is>
      </c>
      <c r="E1388" t="inlineStr">
        <is>
          <t>TORSÅS</t>
        </is>
      </c>
      <c r="G1388" t="n">
        <v>0.7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32585-2023</t>
        </is>
      </c>
      <c r="B1389" s="1" t="n">
        <v>45121</v>
      </c>
      <c r="C1389" s="1" t="n">
        <v>45170</v>
      </c>
      <c r="D1389" t="inlineStr">
        <is>
          <t>ÖSTERGÖTLANDS LÄN</t>
        </is>
      </c>
      <c r="E1389" t="inlineStr">
        <is>
          <t>FINSPÅNG</t>
        </is>
      </c>
      <c r="F1389" t="inlineStr">
        <is>
          <t>Övriga Aktiebolag</t>
        </is>
      </c>
      <c r="G1389" t="n">
        <v>1.2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32604-2023</t>
        </is>
      </c>
      <c r="B1390" s="1" t="n">
        <v>45121</v>
      </c>
      <c r="C1390" s="1" t="n">
        <v>45170</v>
      </c>
      <c r="D1390" t="inlineStr">
        <is>
          <t>VÄSTMANLANDS LÄN</t>
        </is>
      </c>
      <c r="E1390" t="inlineStr">
        <is>
          <t>VÄSTERÅS</t>
        </is>
      </c>
      <c r="F1390" t="inlineStr">
        <is>
          <t>Sveaskog</t>
        </is>
      </c>
      <c r="G1390" t="n">
        <v>1.4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32614-2023</t>
        </is>
      </c>
      <c r="B1391" s="1" t="n">
        <v>45121</v>
      </c>
      <c r="C1391" s="1" t="n">
        <v>45170</v>
      </c>
      <c r="D1391" t="inlineStr">
        <is>
          <t>KALMAR LÄN</t>
        </is>
      </c>
      <c r="E1391" t="inlineStr">
        <is>
          <t>VIMMERBY</t>
        </is>
      </c>
      <c r="G1391" t="n">
        <v>0.6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32621-2023</t>
        </is>
      </c>
      <c r="B1392" s="1" t="n">
        <v>45121</v>
      </c>
      <c r="C1392" s="1" t="n">
        <v>45170</v>
      </c>
      <c r="D1392" t="inlineStr">
        <is>
          <t>STOCKHOLMS LÄN</t>
        </is>
      </c>
      <c r="E1392" t="inlineStr">
        <is>
          <t>NORRTÄLJE</t>
        </is>
      </c>
      <c r="G1392" t="n">
        <v>4.6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32635-2023</t>
        </is>
      </c>
      <c r="B1393" s="1" t="n">
        <v>45121</v>
      </c>
      <c r="C1393" s="1" t="n">
        <v>45170</v>
      </c>
      <c r="D1393" t="inlineStr">
        <is>
          <t>VÄSTMANLANDS LÄN</t>
        </is>
      </c>
      <c r="E1393" t="inlineStr">
        <is>
          <t>VÄSTERÅS</t>
        </is>
      </c>
      <c r="G1393" t="n">
        <v>1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32649-2023</t>
        </is>
      </c>
      <c r="B1394" s="1" t="n">
        <v>45121</v>
      </c>
      <c r="C1394" s="1" t="n">
        <v>45170</v>
      </c>
      <c r="D1394" t="inlineStr">
        <is>
          <t>KALMAR LÄN</t>
        </is>
      </c>
      <c r="E1394" t="inlineStr">
        <is>
          <t>VÄSTERVIK</t>
        </is>
      </c>
      <c r="G1394" t="n">
        <v>1.7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32658-2023</t>
        </is>
      </c>
      <c r="B1395" s="1" t="n">
        <v>45121</v>
      </c>
      <c r="C1395" s="1" t="n">
        <v>45170</v>
      </c>
      <c r="D1395" t="inlineStr">
        <is>
          <t>UPPSALA LÄN</t>
        </is>
      </c>
      <c r="E1395" t="inlineStr">
        <is>
          <t>KNIVSTA</t>
        </is>
      </c>
      <c r="F1395" t="inlineStr">
        <is>
          <t>Holmen skog AB</t>
        </is>
      </c>
      <c r="G1395" t="n">
        <v>2.2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32668-2023</t>
        </is>
      </c>
      <c r="B1396" s="1" t="n">
        <v>45121</v>
      </c>
      <c r="C1396" s="1" t="n">
        <v>45170</v>
      </c>
      <c r="D1396" t="inlineStr">
        <is>
          <t>UPPSALA LÄN</t>
        </is>
      </c>
      <c r="E1396" t="inlineStr">
        <is>
          <t>UPPSALA</t>
        </is>
      </c>
      <c r="F1396" t="inlineStr">
        <is>
          <t>Holmen skog AB</t>
        </is>
      </c>
      <c r="G1396" t="n">
        <v>6.3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32674-2023</t>
        </is>
      </c>
      <c r="B1397" s="1" t="n">
        <v>45121</v>
      </c>
      <c r="C1397" s="1" t="n">
        <v>45170</v>
      </c>
      <c r="D1397" t="inlineStr">
        <is>
          <t>UPPSALA LÄN</t>
        </is>
      </c>
      <c r="E1397" t="inlineStr">
        <is>
          <t>UPPSALA</t>
        </is>
      </c>
      <c r="F1397" t="inlineStr">
        <is>
          <t>Holmen skog AB</t>
        </is>
      </c>
      <c r="G1397" t="n">
        <v>3.7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32690-2023</t>
        </is>
      </c>
      <c r="B1398" s="1" t="n">
        <v>45121</v>
      </c>
      <c r="C1398" s="1" t="n">
        <v>45170</v>
      </c>
      <c r="D1398" t="inlineStr">
        <is>
          <t>KRONOBERGS LÄN</t>
        </is>
      </c>
      <c r="E1398" t="inlineStr">
        <is>
          <t>LJUNGBY</t>
        </is>
      </c>
      <c r="G1398" t="n">
        <v>7.6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32703-2023</t>
        </is>
      </c>
      <c r="B1399" s="1" t="n">
        <v>45121</v>
      </c>
      <c r="C1399" s="1" t="n">
        <v>45170</v>
      </c>
      <c r="D1399" t="inlineStr">
        <is>
          <t>VÄSTRA GÖTALANDS LÄN</t>
        </is>
      </c>
      <c r="E1399" t="inlineStr">
        <is>
          <t>BENGTSFORS</t>
        </is>
      </c>
      <c r="G1399" t="n">
        <v>3.5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32707-2023</t>
        </is>
      </c>
      <c r="B1400" s="1" t="n">
        <v>45121</v>
      </c>
      <c r="C1400" s="1" t="n">
        <v>45170</v>
      </c>
      <c r="D1400" t="inlineStr">
        <is>
          <t>SKÅNE LÄN</t>
        </is>
      </c>
      <c r="E1400" t="inlineStr">
        <is>
          <t>KRISTIANSTAD</t>
        </is>
      </c>
      <c r="F1400" t="inlineStr">
        <is>
          <t>Sveaskog</t>
        </is>
      </c>
      <c r="G1400" t="n">
        <v>1.4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32712-2023</t>
        </is>
      </c>
      <c r="B1401" s="1" t="n">
        <v>45121</v>
      </c>
      <c r="C1401" s="1" t="n">
        <v>45170</v>
      </c>
      <c r="D1401" t="inlineStr">
        <is>
          <t>SKÅNE LÄN</t>
        </is>
      </c>
      <c r="E1401" t="inlineStr">
        <is>
          <t>KRISTIANSTAD</t>
        </is>
      </c>
      <c r="F1401" t="inlineStr">
        <is>
          <t>Sveaskog</t>
        </is>
      </c>
      <c r="G1401" t="n">
        <v>4.6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32719-2023</t>
        </is>
      </c>
      <c r="B1402" s="1" t="n">
        <v>45121</v>
      </c>
      <c r="C1402" s="1" t="n">
        <v>45170</v>
      </c>
      <c r="D1402" t="inlineStr">
        <is>
          <t>DALARNAS LÄN</t>
        </is>
      </c>
      <c r="E1402" t="inlineStr">
        <is>
          <t>HEDEMORA</t>
        </is>
      </c>
      <c r="F1402" t="inlineStr">
        <is>
          <t>Sveaskog</t>
        </is>
      </c>
      <c r="G1402" t="n">
        <v>10.2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32727-2023</t>
        </is>
      </c>
      <c r="B1403" s="1" t="n">
        <v>45121</v>
      </c>
      <c r="C1403" s="1" t="n">
        <v>45170</v>
      </c>
      <c r="D1403" t="inlineStr">
        <is>
          <t>VÄSTERNORRLANDS LÄN</t>
        </is>
      </c>
      <c r="E1403" t="inlineStr">
        <is>
          <t>SOLLEFTEÅ</t>
        </is>
      </c>
      <c r="G1403" t="n">
        <v>1.6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32735-2023</t>
        </is>
      </c>
      <c r="B1404" s="1" t="n">
        <v>45121</v>
      </c>
      <c r="C1404" s="1" t="n">
        <v>45170</v>
      </c>
      <c r="D1404" t="inlineStr">
        <is>
          <t>VÄSTERNORRLANDS LÄN</t>
        </is>
      </c>
      <c r="E1404" t="inlineStr">
        <is>
          <t>SOLLEFTEÅ</t>
        </is>
      </c>
      <c r="F1404" t="inlineStr">
        <is>
          <t>SCA</t>
        </is>
      </c>
      <c r="G1404" t="n">
        <v>3.1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33794-2023</t>
        </is>
      </c>
      <c r="B1405" s="1" t="n">
        <v>45121</v>
      </c>
      <c r="C1405" s="1" t="n">
        <v>45170</v>
      </c>
      <c r="D1405" t="inlineStr">
        <is>
          <t>ÖSTERGÖTLANDS LÄN</t>
        </is>
      </c>
      <c r="E1405" t="inlineStr">
        <is>
          <t>LINKÖPING</t>
        </is>
      </c>
      <c r="G1405" t="n">
        <v>1.2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33808-2023</t>
        </is>
      </c>
      <c r="B1406" s="1" t="n">
        <v>45121</v>
      </c>
      <c r="C1406" s="1" t="n">
        <v>45170</v>
      </c>
      <c r="D1406" t="inlineStr">
        <is>
          <t>KRONOBERGS LÄN</t>
        </is>
      </c>
      <c r="E1406" t="inlineStr">
        <is>
          <t>VÄXJÖ</t>
        </is>
      </c>
      <c r="G1406" t="n">
        <v>0.9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33829-2023</t>
        </is>
      </c>
      <c r="B1407" s="1" t="n">
        <v>45121</v>
      </c>
      <c r="C1407" s="1" t="n">
        <v>45170</v>
      </c>
      <c r="D1407" t="inlineStr">
        <is>
          <t>VÄRMLANDS LÄN</t>
        </is>
      </c>
      <c r="E1407" t="inlineStr">
        <is>
          <t>ÅRJÄNG</t>
        </is>
      </c>
      <c r="G1407" t="n">
        <v>2.8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33902-2023</t>
        </is>
      </c>
      <c r="B1408" s="1" t="n">
        <v>45121</v>
      </c>
      <c r="C1408" s="1" t="n">
        <v>45170</v>
      </c>
      <c r="D1408" t="inlineStr">
        <is>
          <t>SÖDERMANLANDS LÄN</t>
        </is>
      </c>
      <c r="E1408" t="inlineStr">
        <is>
          <t>FLEN</t>
        </is>
      </c>
      <c r="G1408" t="n">
        <v>2.4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32488-2023</t>
        </is>
      </c>
      <c r="B1409" s="1" t="n">
        <v>45121</v>
      </c>
      <c r="C1409" s="1" t="n">
        <v>45170</v>
      </c>
      <c r="D1409" t="inlineStr">
        <is>
          <t>KRONOBERGS LÄN</t>
        </is>
      </c>
      <c r="E1409" t="inlineStr">
        <is>
          <t>VÄXJÖ</t>
        </is>
      </c>
      <c r="G1409" t="n">
        <v>1.3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32492-2023</t>
        </is>
      </c>
      <c r="B1410" s="1" t="n">
        <v>45121</v>
      </c>
      <c r="C1410" s="1" t="n">
        <v>45170</v>
      </c>
      <c r="D1410" t="inlineStr">
        <is>
          <t>KRONOBERGS LÄN</t>
        </is>
      </c>
      <c r="E1410" t="inlineStr">
        <is>
          <t>VÄXJÖ</t>
        </is>
      </c>
      <c r="G1410" t="n">
        <v>1.4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32496-2023</t>
        </is>
      </c>
      <c r="B1411" s="1" t="n">
        <v>45121</v>
      </c>
      <c r="C1411" s="1" t="n">
        <v>45170</v>
      </c>
      <c r="D1411" t="inlineStr">
        <is>
          <t>KRONOBERGS LÄN</t>
        </is>
      </c>
      <c r="E1411" t="inlineStr">
        <is>
          <t>VÄXJÖ</t>
        </is>
      </c>
      <c r="G1411" t="n">
        <v>1.7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32503-2023</t>
        </is>
      </c>
      <c r="B1412" s="1" t="n">
        <v>45121</v>
      </c>
      <c r="C1412" s="1" t="n">
        <v>45170</v>
      </c>
      <c r="D1412" t="inlineStr">
        <is>
          <t>KRONOBERGS LÄN</t>
        </is>
      </c>
      <c r="E1412" t="inlineStr">
        <is>
          <t>VÄXJÖ</t>
        </is>
      </c>
      <c r="G1412" t="n">
        <v>3.2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32511-2023</t>
        </is>
      </c>
      <c r="B1413" s="1" t="n">
        <v>45121</v>
      </c>
      <c r="C1413" s="1" t="n">
        <v>45170</v>
      </c>
      <c r="D1413" t="inlineStr">
        <is>
          <t>ÖSTERGÖTLANDS LÄN</t>
        </is>
      </c>
      <c r="E1413" t="inlineStr">
        <is>
          <t>NORRKÖPING</t>
        </is>
      </c>
      <c r="F1413" t="inlineStr">
        <is>
          <t>Holmen skog AB</t>
        </is>
      </c>
      <c r="G1413" t="n">
        <v>0.9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32525-2023</t>
        </is>
      </c>
      <c r="B1414" s="1" t="n">
        <v>45121</v>
      </c>
      <c r="C1414" s="1" t="n">
        <v>45170</v>
      </c>
      <c r="D1414" t="inlineStr">
        <is>
          <t>SKÅNE LÄN</t>
        </is>
      </c>
      <c r="E1414" t="inlineStr">
        <is>
          <t>KRISTIANSTAD</t>
        </is>
      </c>
      <c r="G1414" t="n">
        <v>5.6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32548-2023</t>
        </is>
      </c>
      <c r="B1415" s="1" t="n">
        <v>45121</v>
      </c>
      <c r="C1415" s="1" t="n">
        <v>45170</v>
      </c>
      <c r="D1415" t="inlineStr">
        <is>
          <t>GÄVLEBORGS LÄN</t>
        </is>
      </c>
      <c r="E1415" t="inlineStr">
        <is>
          <t>BOLLNÄS</t>
        </is>
      </c>
      <c r="G1415" t="n">
        <v>6.5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32556-2023</t>
        </is>
      </c>
      <c r="B1416" s="1" t="n">
        <v>45121</v>
      </c>
      <c r="C1416" s="1" t="n">
        <v>45170</v>
      </c>
      <c r="D1416" t="inlineStr">
        <is>
          <t>VÄSTERBOTTENS LÄN</t>
        </is>
      </c>
      <c r="E1416" t="inlineStr">
        <is>
          <t>SKELLEFTEÅ</t>
        </is>
      </c>
      <c r="F1416" t="inlineStr">
        <is>
          <t>Holmen skog AB</t>
        </is>
      </c>
      <c r="G1416" t="n">
        <v>2.9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32565-2023</t>
        </is>
      </c>
      <c r="B1417" s="1" t="n">
        <v>45121</v>
      </c>
      <c r="C1417" s="1" t="n">
        <v>45170</v>
      </c>
      <c r="D1417" t="inlineStr">
        <is>
          <t>VÄRMLANDS LÄN</t>
        </is>
      </c>
      <c r="E1417" t="inlineStr">
        <is>
          <t>KRISTINEHAMN</t>
        </is>
      </c>
      <c r="G1417" t="n">
        <v>5.6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32570-2023</t>
        </is>
      </c>
      <c r="B1418" s="1" t="n">
        <v>45121</v>
      </c>
      <c r="C1418" s="1" t="n">
        <v>45170</v>
      </c>
      <c r="D1418" t="inlineStr">
        <is>
          <t>ÖSTERGÖTLANDS LÄN</t>
        </is>
      </c>
      <c r="E1418" t="inlineStr">
        <is>
          <t>FINSPÅNG</t>
        </is>
      </c>
      <c r="F1418" t="inlineStr">
        <is>
          <t>Övriga Aktiebolag</t>
        </is>
      </c>
      <c r="G1418" t="n">
        <v>7.7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32583-2023</t>
        </is>
      </c>
      <c r="B1419" s="1" t="n">
        <v>45121</v>
      </c>
      <c r="C1419" s="1" t="n">
        <v>45170</v>
      </c>
      <c r="D1419" t="inlineStr">
        <is>
          <t>JÖNKÖPINGS LÄN</t>
        </is>
      </c>
      <c r="E1419" t="inlineStr">
        <is>
          <t>JÖNKÖPING</t>
        </is>
      </c>
      <c r="G1419" t="n">
        <v>3.7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32599-2023</t>
        </is>
      </c>
      <c r="B1420" s="1" t="n">
        <v>45121</v>
      </c>
      <c r="C1420" s="1" t="n">
        <v>45170</v>
      </c>
      <c r="D1420" t="inlineStr">
        <is>
          <t>VÄRMLANDS LÄN</t>
        </is>
      </c>
      <c r="E1420" t="inlineStr">
        <is>
          <t>KIL</t>
        </is>
      </c>
      <c r="F1420" t="inlineStr">
        <is>
          <t>Bergvik skog väst AB</t>
        </is>
      </c>
      <c r="G1420" t="n">
        <v>3.5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32611-2023</t>
        </is>
      </c>
      <c r="B1421" s="1" t="n">
        <v>45121</v>
      </c>
      <c r="C1421" s="1" t="n">
        <v>45170</v>
      </c>
      <c r="D1421" t="inlineStr">
        <is>
          <t>VÄSTMANLANDS LÄN</t>
        </is>
      </c>
      <c r="E1421" t="inlineStr">
        <is>
          <t>VÄSTERÅS</t>
        </is>
      </c>
      <c r="F1421" t="inlineStr">
        <is>
          <t>Sveaskog</t>
        </is>
      </c>
      <c r="G1421" t="n">
        <v>1.8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32619-2023</t>
        </is>
      </c>
      <c r="B1422" s="1" t="n">
        <v>45121</v>
      </c>
      <c r="C1422" s="1" t="n">
        <v>45170</v>
      </c>
      <c r="D1422" t="inlineStr">
        <is>
          <t>VÄRMLANDS LÄN</t>
        </is>
      </c>
      <c r="E1422" t="inlineStr">
        <is>
          <t>ARVIKA</t>
        </is>
      </c>
      <c r="G1422" t="n">
        <v>2.2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32627-2023</t>
        </is>
      </c>
      <c r="B1423" s="1" t="n">
        <v>45121</v>
      </c>
      <c r="C1423" s="1" t="n">
        <v>45170</v>
      </c>
      <c r="D1423" t="inlineStr">
        <is>
          <t>VÄRMLANDS LÄN</t>
        </is>
      </c>
      <c r="E1423" t="inlineStr">
        <is>
          <t>HAGFORS</t>
        </is>
      </c>
      <c r="G1423" t="n">
        <v>0.5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32648-2023</t>
        </is>
      </c>
      <c r="B1424" s="1" t="n">
        <v>45121</v>
      </c>
      <c r="C1424" s="1" t="n">
        <v>45170</v>
      </c>
      <c r="D1424" t="inlineStr">
        <is>
          <t>ÖSTERGÖTLANDS LÄN</t>
        </is>
      </c>
      <c r="E1424" t="inlineStr">
        <is>
          <t>NORRKÖPING</t>
        </is>
      </c>
      <c r="F1424" t="inlineStr">
        <is>
          <t>Holmen skog AB</t>
        </is>
      </c>
      <c r="G1424" t="n">
        <v>1.9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32656-2023</t>
        </is>
      </c>
      <c r="B1425" s="1" t="n">
        <v>45121</v>
      </c>
      <c r="C1425" s="1" t="n">
        <v>45170</v>
      </c>
      <c r="D1425" t="inlineStr">
        <is>
          <t>KALMAR LÄN</t>
        </is>
      </c>
      <c r="E1425" t="inlineStr">
        <is>
          <t>EMMABODA</t>
        </is>
      </c>
      <c r="G1425" t="n">
        <v>1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32666-2023</t>
        </is>
      </c>
      <c r="B1426" s="1" t="n">
        <v>45121</v>
      </c>
      <c r="C1426" s="1" t="n">
        <v>45170</v>
      </c>
      <c r="D1426" t="inlineStr">
        <is>
          <t>DALARNAS LÄN</t>
        </is>
      </c>
      <c r="E1426" t="inlineStr">
        <is>
          <t>LEKSAND</t>
        </is>
      </c>
      <c r="G1426" t="n">
        <v>9.9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32673-2023</t>
        </is>
      </c>
      <c r="B1427" s="1" t="n">
        <v>45121</v>
      </c>
      <c r="C1427" s="1" t="n">
        <v>45170</v>
      </c>
      <c r="D1427" t="inlineStr">
        <is>
          <t>KALMAR LÄN</t>
        </is>
      </c>
      <c r="E1427" t="inlineStr">
        <is>
          <t>NYBRO</t>
        </is>
      </c>
      <c r="G1427" t="n">
        <v>0.7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32681-2023</t>
        </is>
      </c>
      <c r="B1428" s="1" t="n">
        <v>45121</v>
      </c>
      <c r="C1428" s="1" t="n">
        <v>45170</v>
      </c>
      <c r="D1428" t="inlineStr">
        <is>
          <t>KALMAR LÄN</t>
        </is>
      </c>
      <c r="E1428" t="inlineStr">
        <is>
          <t>NYBRO</t>
        </is>
      </c>
      <c r="G1428" t="n">
        <v>2.3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32702-2023</t>
        </is>
      </c>
      <c r="B1429" s="1" t="n">
        <v>45121</v>
      </c>
      <c r="C1429" s="1" t="n">
        <v>45170</v>
      </c>
      <c r="D1429" t="inlineStr">
        <is>
          <t>SKÅNE LÄN</t>
        </is>
      </c>
      <c r="E1429" t="inlineStr">
        <is>
          <t>KRISTIANSTAD</t>
        </is>
      </c>
      <c r="F1429" t="inlineStr">
        <is>
          <t>Sveaskog</t>
        </is>
      </c>
      <c r="G1429" t="n">
        <v>0.7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32706-2023</t>
        </is>
      </c>
      <c r="B1430" s="1" t="n">
        <v>45121</v>
      </c>
      <c r="C1430" s="1" t="n">
        <v>45170</v>
      </c>
      <c r="D1430" t="inlineStr">
        <is>
          <t>NORRBOTTENS LÄN</t>
        </is>
      </c>
      <c r="E1430" t="inlineStr">
        <is>
          <t>PAJALA</t>
        </is>
      </c>
      <c r="G1430" t="n">
        <v>12.6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32710-2023</t>
        </is>
      </c>
      <c r="B1431" s="1" t="n">
        <v>45121</v>
      </c>
      <c r="C1431" s="1" t="n">
        <v>45170</v>
      </c>
      <c r="D1431" t="inlineStr">
        <is>
          <t>SKÅNE LÄN</t>
        </is>
      </c>
      <c r="E1431" t="inlineStr">
        <is>
          <t>KRISTIANSTAD</t>
        </is>
      </c>
      <c r="F1431" t="inlineStr">
        <is>
          <t>Sveaskog</t>
        </is>
      </c>
      <c r="G1431" t="n">
        <v>1.9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32717-2023</t>
        </is>
      </c>
      <c r="B1432" s="1" t="n">
        <v>45121</v>
      </c>
      <c r="C1432" s="1" t="n">
        <v>45170</v>
      </c>
      <c r="D1432" t="inlineStr">
        <is>
          <t>SKÅNE LÄN</t>
        </is>
      </c>
      <c r="E1432" t="inlineStr">
        <is>
          <t>KRISTIANSTAD</t>
        </is>
      </c>
      <c r="F1432" t="inlineStr">
        <is>
          <t>Sveaskog</t>
        </is>
      </c>
      <c r="G1432" t="n">
        <v>1.2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32726-2023</t>
        </is>
      </c>
      <c r="B1433" s="1" t="n">
        <v>45121</v>
      </c>
      <c r="C1433" s="1" t="n">
        <v>45170</v>
      </c>
      <c r="D1433" t="inlineStr">
        <is>
          <t>VÄSTERNORRLANDS LÄN</t>
        </is>
      </c>
      <c r="E1433" t="inlineStr">
        <is>
          <t>SOLLEFTEÅ</t>
        </is>
      </c>
      <c r="G1433" t="n">
        <v>1.9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32734-2023</t>
        </is>
      </c>
      <c r="B1434" s="1" t="n">
        <v>45121</v>
      </c>
      <c r="C1434" s="1" t="n">
        <v>45170</v>
      </c>
      <c r="D1434" t="inlineStr">
        <is>
          <t>VÄSTERNORRLANDS LÄN</t>
        </is>
      </c>
      <c r="E1434" t="inlineStr">
        <is>
          <t>SOLLEFTEÅ</t>
        </is>
      </c>
      <c r="G1434" t="n">
        <v>1.8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33792-2023</t>
        </is>
      </c>
      <c r="B1435" s="1" t="n">
        <v>45121</v>
      </c>
      <c r="C1435" s="1" t="n">
        <v>45170</v>
      </c>
      <c r="D1435" t="inlineStr">
        <is>
          <t>STOCKHOLMS LÄN</t>
        </is>
      </c>
      <c r="E1435" t="inlineStr">
        <is>
          <t>HANINGE</t>
        </is>
      </c>
      <c r="G1435" t="n">
        <v>1.4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33806-2023</t>
        </is>
      </c>
      <c r="B1436" s="1" t="n">
        <v>45121</v>
      </c>
      <c r="C1436" s="1" t="n">
        <v>45170</v>
      </c>
      <c r="D1436" t="inlineStr">
        <is>
          <t>JÄMTLANDS LÄN</t>
        </is>
      </c>
      <c r="E1436" t="inlineStr">
        <is>
          <t>RAGUNDA</t>
        </is>
      </c>
      <c r="G1436" t="n">
        <v>12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33827-2023</t>
        </is>
      </c>
      <c r="B1437" s="1" t="n">
        <v>45121</v>
      </c>
      <c r="C1437" s="1" t="n">
        <v>45170</v>
      </c>
      <c r="D1437" t="inlineStr">
        <is>
          <t>VÄRMLANDS LÄN</t>
        </is>
      </c>
      <c r="E1437" t="inlineStr">
        <is>
          <t>ÅRJÄNG</t>
        </is>
      </c>
      <c r="G1437" t="n">
        <v>1.3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33846-2023</t>
        </is>
      </c>
      <c r="B1438" s="1" t="n">
        <v>45121</v>
      </c>
      <c r="C1438" s="1" t="n">
        <v>45170</v>
      </c>
      <c r="D1438" t="inlineStr">
        <is>
          <t>JÄMTLANDS LÄN</t>
        </is>
      </c>
      <c r="E1438" t="inlineStr">
        <is>
          <t>KROKOM</t>
        </is>
      </c>
      <c r="G1438" t="n">
        <v>9.300000000000001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32747-2023</t>
        </is>
      </c>
      <c r="B1439" s="1" t="n">
        <v>45122</v>
      </c>
      <c r="C1439" s="1" t="n">
        <v>45170</v>
      </c>
      <c r="D1439" t="inlineStr">
        <is>
          <t>VÄSTERBOTTENS LÄN</t>
        </is>
      </c>
      <c r="E1439" t="inlineStr">
        <is>
          <t>SKELLEFTEÅ</t>
        </is>
      </c>
      <c r="F1439" t="inlineStr">
        <is>
          <t>Holmen skog AB</t>
        </is>
      </c>
      <c r="G1439" t="n">
        <v>2.8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33909-2023</t>
        </is>
      </c>
      <c r="B1440" s="1" t="n">
        <v>45122</v>
      </c>
      <c r="C1440" s="1" t="n">
        <v>45170</v>
      </c>
      <c r="D1440" t="inlineStr">
        <is>
          <t>VÄSTMANLANDS LÄN</t>
        </is>
      </c>
      <c r="E1440" t="inlineStr">
        <is>
          <t>NORBERG</t>
        </is>
      </c>
      <c r="G1440" t="n">
        <v>10.8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32749-2023</t>
        </is>
      </c>
      <c r="B1441" s="1" t="n">
        <v>45122</v>
      </c>
      <c r="C1441" s="1" t="n">
        <v>45170</v>
      </c>
      <c r="D1441" t="inlineStr">
        <is>
          <t>ÖSTERGÖTLANDS LÄN</t>
        </is>
      </c>
      <c r="E1441" t="inlineStr">
        <is>
          <t>KINDA</t>
        </is>
      </c>
      <c r="G1441" t="n">
        <v>0.6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33920-2023</t>
        </is>
      </c>
      <c r="B1442" s="1" t="n">
        <v>45122</v>
      </c>
      <c r="C1442" s="1" t="n">
        <v>45170</v>
      </c>
      <c r="D1442" t="inlineStr">
        <is>
          <t>VÄSTERNORRLANDS LÄN</t>
        </is>
      </c>
      <c r="E1442" t="inlineStr">
        <is>
          <t>ÖRNSKÖLDSVIK</t>
        </is>
      </c>
      <c r="G1442" t="n">
        <v>2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32746-2023</t>
        </is>
      </c>
      <c r="B1443" s="1" t="n">
        <v>45122</v>
      </c>
      <c r="C1443" s="1" t="n">
        <v>45170</v>
      </c>
      <c r="D1443" t="inlineStr">
        <is>
          <t>VÄSTERBOTTENS LÄN</t>
        </is>
      </c>
      <c r="E1443" t="inlineStr">
        <is>
          <t>SKELLEFTEÅ</t>
        </is>
      </c>
      <c r="F1443" t="inlineStr">
        <is>
          <t>Holmen skog AB</t>
        </is>
      </c>
      <c r="G1443" t="n">
        <v>6.1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33901-2023</t>
        </is>
      </c>
      <c r="B1444" s="1" t="n">
        <v>45122</v>
      </c>
      <c r="C1444" s="1" t="n">
        <v>45170</v>
      </c>
      <c r="D1444" t="inlineStr">
        <is>
          <t>VÄSTERNORRLANDS LÄN</t>
        </is>
      </c>
      <c r="E1444" t="inlineStr">
        <is>
          <t>ÖRNSKÖLDSVIK</t>
        </is>
      </c>
      <c r="G1444" t="n">
        <v>2.8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33924-2023</t>
        </is>
      </c>
      <c r="B1445" s="1" t="n">
        <v>45122</v>
      </c>
      <c r="C1445" s="1" t="n">
        <v>45170</v>
      </c>
      <c r="D1445" t="inlineStr">
        <is>
          <t>VÄSTERNORRLANDS LÄN</t>
        </is>
      </c>
      <c r="E1445" t="inlineStr">
        <is>
          <t>ÖRNSKÖLDSVIK</t>
        </is>
      </c>
      <c r="G1445" t="n">
        <v>6.3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32744-2023</t>
        </is>
      </c>
      <c r="B1446" s="1" t="n">
        <v>45122</v>
      </c>
      <c r="C1446" s="1" t="n">
        <v>45170</v>
      </c>
      <c r="D1446" t="inlineStr">
        <is>
          <t>JÖNKÖPINGS LÄN</t>
        </is>
      </c>
      <c r="E1446" t="inlineStr">
        <is>
          <t>JÖNKÖPING</t>
        </is>
      </c>
      <c r="G1446" t="n">
        <v>1.1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32753-2023</t>
        </is>
      </c>
      <c r="B1447" s="1" t="n">
        <v>45122</v>
      </c>
      <c r="C1447" s="1" t="n">
        <v>45170</v>
      </c>
      <c r="D1447" t="inlineStr">
        <is>
          <t>HALLANDS LÄN</t>
        </is>
      </c>
      <c r="E1447" t="inlineStr">
        <is>
          <t>HALMSTAD</t>
        </is>
      </c>
      <c r="G1447" t="n">
        <v>2.7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33922-2023</t>
        </is>
      </c>
      <c r="B1448" s="1" t="n">
        <v>45122</v>
      </c>
      <c r="C1448" s="1" t="n">
        <v>45170</v>
      </c>
      <c r="D1448" t="inlineStr">
        <is>
          <t>VÄSTERNORRLANDS LÄN</t>
        </is>
      </c>
      <c r="E1448" t="inlineStr">
        <is>
          <t>ÖRNSKÖLDSVIK</t>
        </is>
      </c>
      <c r="G1448" t="n">
        <v>1.3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32754-2023</t>
        </is>
      </c>
      <c r="B1449" s="1" t="n">
        <v>45123</v>
      </c>
      <c r="C1449" s="1" t="n">
        <v>45170</v>
      </c>
      <c r="D1449" t="inlineStr">
        <is>
          <t>GÄVLEBORGS LÄN</t>
        </is>
      </c>
      <c r="E1449" t="inlineStr">
        <is>
          <t>BOLLNÄS</t>
        </is>
      </c>
      <c r="G1449" t="n">
        <v>0.5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32772-2023</t>
        </is>
      </c>
      <c r="B1450" s="1" t="n">
        <v>45123</v>
      </c>
      <c r="C1450" s="1" t="n">
        <v>45170</v>
      </c>
      <c r="D1450" t="inlineStr">
        <is>
          <t>HALLANDS LÄN</t>
        </is>
      </c>
      <c r="E1450" t="inlineStr">
        <is>
          <t>LAHOLM</t>
        </is>
      </c>
      <c r="G1450" t="n">
        <v>1.7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32780-2023</t>
        </is>
      </c>
      <c r="B1451" s="1" t="n">
        <v>45123</v>
      </c>
      <c r="C1451" s="1" t="n">
        <v>45170</v>
      </c>
      <c r="D1451" t="inlineStr">
        <is>
          <t>VÄSTERNORRLANDS LÄN</t>
        </is>
      </c>
      <c r="E1451" t="inlineStr">
        <is>
          <t>SOLLEFTEÅ</t>
        </is>
      </c>
      <c r="G1451" t="n">
        <v>3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32768-2023</t>
        </is>
      </c>
      <c r="B1452" s="1" t="n">
        <v>45123</v>
      </c>
      <c r="C1452" s="1" t="n">
        <v>45170</v>
      </c>
      <c r="D1452" t="inlineStr">
        <is>
          <t>DALARNAS LÄN</t>
        </is>
      </c>
      <c r="E1452" t="inlineStr">
        <is>
          <t>AVESTA</t>
        </is>
      </c>
      <c r="G1452" t="n">
        <v>3.3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32777-2023</t>
        </is>
      </c>
      <c r="B1453" s="1" t="n">
        <v>45123</v>
      </c>
      <c r="C1453" s="1" t="n">
        <v>45170</v>
      </c>
      <c r="D1453" t="inlineStr">
        <is>
          <t>JÖNKÖPINGS LÄN</t>
        </is>
      </c>
      <c r="E1453" t="inlineStr">
        <is>
          <t>VETLANDA</t>
        </is>
      </c>
      <c r="G1453" t="n">
        <v>1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32771-2023</t>
        </is>
      </c>
      <c r="B1454" s="1" t="n">
        <v>45123</v>
      </c>
      <c r="C1454" s="1" t="n">
        <v>45170</v>
      </c>
      <c r="D1454" t="inlineStr">
        <is>
          <t>DALARNAS LÄN</t>
        </is>
      </c>
      <c r="E1454" t="inlineStr">
        <is>
          <t>AVESTA</t>
        </is>
      </c>
      <c r="G1454" t="n">
        <v>4.3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32779-2023</t>
        </is>
      </c>
      <c r="B1455" s="1" t="n">
        <v>45123</v>
      </c>
      <c r="C1455" s="1" t="n">
        <v>45170</v>
      </c>
      <c r="D1455" t="inlineStr">
        <is>
          <t>UPPSALA LÄN</t>
        </is>
      </c>
      <c r="E1455" t="inlineStr">
        <is>
          <t>ÖSTHAMMAR</t>
        </is>
      </c>
      <c r="F1455" t="inlineStr">
        <is>
          <t>Bergvik skog öst AB</t>
        </is>
      </c>
      <c r="G1455" t="n">
        <v>0.5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32755-2023</t>
        </is>
      </c>
      <c r="B1456" s="1" t="n">
        <v>45123</v>
      </c>
      <c r="C1456" s="1" t="n">
        <v>45170</v>
      </c>
      <c r="D1456" t="inlineStr">
        <is>
          <t>UPPSALA LÄN</t>
        </is>
      </c>
      <c r="E1456" t="inlineStr">
        <is>
          <t>UPPSALA</t>
        </is>
      </c>
      <c r="G1456" t="n">
        <v>5.7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32776-2023</t>
        </is>
      </c>
      <c r="B1457" s="1" t="n">
        <v>45123</v>
      </c>
      <c r="C1457" s="1" t="n">
        <v>45170</v>
      </c>
      <c r="D1457" t="inlineStr">
        <is>
          <t>JÖNKÖPINGS LÄN</t>
        </is>
      </c>
      <c r="E1457" t="inlineStr">
        <is>
          <t>JÖNKÖPING</t>
        </is>
      </c>
      <c r="G1457" t="n">
        <v>2.2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33911-2023</t>
        </is>
      </c>
      <c r="B1458" s="1" t="n">
        <v>45123</v>
      </c>
      <c r="C1458" s="1" t="n">
        <v>45170</v>
      </c>
      <c r="D1458" t="inlineStr">
        <is>
          <t>VÄSTERBOTTENS LÄN</t>
        </is>
      </c>
      <c r="E1458" t="inlineStr">
        <is>
          <t>SKELLEFTEÅ</t>
        </is>
      </c>
      <c r="G1458" t="n">
        <v>1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32791-2023</t>
        </is>
      </c>
      <c r="B1459" s="1" t="n">
        <v>45124</v>
      </c>
      <c r="C1459" s="1" t="n">
        <v>45170</v>
      </c>
      <c r="D1459" t="inlineStr">
        <is>
          <t>VÄSTERNORRLANDS LÄN</t>
        </is>
      </c>
      <c r="E1459" t="inlineStr">
        <is>
          <t>KRAMFORS</t>
        </is>
      </c>
      <c r="G1459" t="n">
        <v>0.7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32799-2023</t>
        </is>
      </c>
      <c r="B1460" s="1" t="n">
        <v>45124</v>
      </c>
      <c r="C1460" s="1" t="n">
        <v>45170</v>
      </c>
      <c r="D1460" t="inlineStr">
        <is>
          <t>VÄSTERNORRLANDS LÄN</t>
        </is>
      </c>
      <c r="E1460" t="inlineStr">
        <is>
          <t>KRAMFORS</t>
        </is>
      </c>
      <c r="G1460" t="n">
        <v>5.1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32833-2023</t>
        </is>
      </c>
      <c r="B1461" s="1" t="n">
        <v>45124</v>
      </c>
      <c r="C1461" s="1" t="n">
        <v>45170</v>
      </c>
      <c r="D1461" t="inlineStr">
        <is>
          <t>VÄSTRA GÖTALANDS LÄN</t>
        </is>
      </c>
      <c r="E1461" t="inlineStr">
        <is>
          <t>ALE</t>
        </is>
      </c>
      <c r="G1461" t="n">
        <v>2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32856-2023</t>
        </is>
      </c>
      <c r="B1462" s="1" t="n">
        <v>45124</v>
      </c>
      <c r="C1462" s="1" t="n">
        <v>45170</v>
      </c>
      <c r="D1462" t="inlineStr">
        <is>
          <t>VÄRMLANDS LÄN</t>
        </is>
      </c>
      <c r="E1462" t="inlineStr">
        <is>
          <t>ARVIKA</t>
        </is>
      </c>
      <c r="G1462" t="n">
        <v>1.2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32865-2023</t>
        </is>
      </c>
      <c r="B1463" s="1" t="n">
        <v>45124</v>
      </c>
      <c r="C1463" s="1" t="n">
        <v>45170</v>
      </c>
      <c r="D1463" t="inlineStr">
        <is>
          <t>KALMAR LÄN</t>
        </is>
      </c>
      <c r="E1463" t="inlineStr">
        <is>
          <t>VIMMERBY</t>
        </is>
      </c>
      <c r="G1463" t="n">
        <v>0.5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32874-2023</t>
        </is>
      </c>
      <c r="B1464" s="1" t="n">
        <v>45124</v>
      </c>
      <c r="C1464" s="1" t="n">
        <v>45170</v>
      </c>
      <c r="D1464" t="inlineStr">
        <is>
          <t>VÄSTERBOTTENS LÄN</t>
        </is>
      </c>
      <c r="E1464" t="inlineStr">
        <is>
          <t>ROBERTSFORS</t>
        </is>
      </c>
      <c r="G1464" t="n">
        <v>5.3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32880-2023</t>
        </is>
      </c>
      <c r="B1465" s="1" t="n">
        <v>45124</v>
      </c>
      <c r="C1465" s="1" t="n">
        <v>45170</v>
      </c>
      <c r="D1465" t="inlineStr">
        <is>
          <t>VÄSTERBOTTENS LÄN</t>
        </is>
      </c>
      <c r="E1465" t="inlineStr">
        <is>
          <t>SORSELE</t>
        </is>
      </c>
      <c r="G1465" t="n">
        <v>2.4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32895-2023</t>
        </is>
      </c>
      <c r="B1466" s="1" t="n">
        <v>45124</v>
      </c>
      <c r="C1466" s="1" t="n">
        <v>45170</v>
      </c>
      <c r="D1466" t="inlineStr">
        <is>
          <t>UPPSALA LÄN</t>
        </is>
      </c>
      <c r="E1466" t="inlineStr">
        <is>
          <t>ÖSTHAMMAR</t>
        </is>
      </c>
      <c r="F1466" t="inlineStr">
        <is>
          <t>Bergvik skog öst AB</t>
        </is>
      </c>
      <c r="G1466" t="n">
        <v>1.4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32907-2023</t>
        </is>
      </c>
      <c r="B1467" s="1" t="n">
        <v>45124</v>
      </c>
      <c r="C1467" s="1" t="n">
        <v>45170</v>
      </c>
      <c r="D1467" t="inlineStr">
        <is>
          <t>JÄMTLANDS LÄN</t>
        </is>
      </c>
      <c r="E1467" t="inlineStr">
        <is>
          <t>STRÖMSUND</t>
        </is>
      </c>
      <c r="F1467" t="inlineStr">
        <is>
          <t>SCA</t>
        </is>
      </c>
      <c r="G1467" t="n">
        <v>1.8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33948-2023</t>
        </is>
      </c>
      <c r="B1468" s="1" t="n">
        <v>45124</v>
      </c>
      <c r="C1468" s="1" t="n">
        <v>45170</v>
      </c>
      <c r="D1468" t="inlineStr">
        <is>
          <t>VÄRMLANDS LÄN</t>
        </is>
      </c>
      <c r="E1468" t="inlineStr">
        <is>
          <t>GRUMS</t>
        </is>
      </c>
      <c r="G1468" t="n">
        <v>5.5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33958-2023</t>
        </is>
      </c>
      <c r="B1469" s="1" t="n">
        <v>45124</v>
      </c>
      <c r="C1469" s="1" t="n">
        <v>45170</v>
      </c>
      <c r="D1469" t="inlineStr">
        <is>
          <t>STOCKHOLMS LÄN</t>
        </is>
      </c>
      <c r="E1469" t="inlineStr">
        <is>
          <t>VÄRMDÖ</t>
        </is>
      </c>
      <c r="G1469" t="n">
        <v>0.6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33966-2023</t>
        </is>
      </c>
      <c r="B1470" s="1" t="n">
        <v>45124</v>
      </c>
      <c r="C1470" s="1" t="n">
        <v>45170</v>
      </c>
      <c r="D1470" t="inlineStr">
        <is>
          <t>VÄRMLANDS LÄN</t>
        </is>
      </c>
      <c r="E1470" t="inlineStr">
        <is>
          <t>FILIPSTAD</t>
        </is>
      </c>
      <c r="G1470" t="n">
        <v>3.3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33973-2023</t>
        </is>
      </c>
      <c r="B1471" s="1" t="n">
        <v>45124</v>
      </c>
      <c r="C1471" s="1" t="n">
        <v>45170</v>
      </c>
      <c r="D1471" t="inlineStr">
        <is>
          <t>VÄRMLANDS LÄN</t>
        </is>
      </c>
      <c r="E1471" t="inlineStr">
        <is>
          <t>FILIPSTAD</t>
        </is>
      </c>
      <c r="G1471" t="n">
        <v>7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33979-2023</t>
        </is>
      </c>
      <c r="B1472" s="1" t="n">
        <v>45124</v>
      </c>
      <c r="C1472" s="1" t="n">
        <v>45170</v>
      </c>
      <c r="D1472" t="inlineStr">
        <is>
          <t>ÖREBRO LÄN</t>
        </is>
      </c>
      <c r="E1472" t="inlineStr">
        <is>
          <t>LJUSNARSBERG</t>
        </is>
      </c>
      <c r="F1472" t="inlineStr">
        <is>
          <t>Bergvik skog väst AB</t>
        </is>
      </c>
      <c r="G1472" t="n">
        <v>4.8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34017-2023</t>
        </is>
      </c>
      <c r="B1473" s="1" t="n">
        <v>45124</v>
      </c>
      <c r="C1473" s="1" t="n">
        <v>45170</v>
      </c>
      <c r="D1473" t="inlineStr">
        <is>
          <t>VÄSTERNORRLANDS LÄN</t>
        </is>
      </c>
      <c r="E1473" t="inlineStr">
        <is>
          <t>ÖRNSKÖLDSVIK</t>
        </is>
      </c>
      <c r="G1473" t="n">
        <v>11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34030-2023</t>
        </is>
      </c>
      <c r="B1474" s="1" t="n">
        <v>45124</v>
      </c>
      <c r="C1474" s="1" t="n">
        <v>45170</v>
      </c>
      <c r="D1474" t="inlineStr">
        <is>
          <t>VÄSTERNORRLANDS LÄN</t>
        </is>
      </c>
      <c r="E1474" t="inlineStr">
        <is>
          <t>ÖRNSKÖLDSVIK</t>
        </is>
      </c>
      <c r="G1474" t="n">
        <v>1.9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32783-2023</t>
        </is>
      </c>
      <c r="B1475" s="1" t="n">
        <v>45124</v>
      </c>
      <c r="C1475" s="1" t="n">
        <v>45170</v>
      </c>
      <c r="D1475" t="inlineStr">
        <is>
          <t>GOTLANDS LÄN</t>
        </is>
      </c>
      <c r="E1475" t="inlineStr">
        <is>
          <t>GOTLAND</t>
        </is>
      </c>
      <c r="G1475" t="n">
        <v>17.8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32793-2023</t>
        </is>
      </c>
      <c r="B1476" s="1" t="n">
        <v>45124</v>
      </c>
      <c r="C1476" s="1" t="n">
        <v>45170</v>
      </c>
      <c r="D1476" t="inlineStr">
        <is>
          <t>VÄSTERBOTTENS LÄN</t>
        </is>
      </c>
      <c r="E1476" t="inlineStr">
        <is>
          <t>BJURHOLM</t>
        </is>
      </c>
      <c r="F1476" t="inlineStr">
        <is>
          <t>Holmen skog AB</t>
        </is>
      </c>
      <c r="G1476" t="n">
        <v>1.8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32814-2023</t>
        </is>
      </c>
      <c r="B1477" s="1" t="n">
        <v>45124</v>
      </c>
      <c r="C1477" s="1" t="n">
        <v>45170</v>
      </c>
      <c r="D1477" t="inlineStr">
        <is>
          <t>SKÅNE LÄN</t>
        </is>
      </c>
      <c r="E1477" t="inlineStr">
        <is>
          <t>KRISTIANSTAD</t>
        </is>
      </c>
      <c r="G1477" t="n">
        <v>1.2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32834-2023</t>
        </is>
      </c>
      <c r="B1478" s="1" t="n">
        <v>45124</v>
      </c>
      <c r="C1478" s="1" t="n">
        <v>45170</v>
      </c>
      <c r="D1478" t="inlineStr">
        <is>
          <t>KRONOBERGS LÄN</t>
        </is>
      </c>
      <c r="E1478" t="inlineStr">
        <is>
          <t>VÄXJÖ</t>
        </is>
      </c>
      <c r="G1478" t="n">
        <v>0.7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32860-2023</t>
        </is>
      </c>
      <c r="B1479" s="1" t="n">
        <v>45124</v>
      </c>
      <c r="C1479" s="1" t="n">
        <v>45170</v>
      </c>
      <c r="D1479" t="inlineStr">
        <is>
          <t>KALMAR LÄN</t>
        </is>
      </c>
      <c r="E1479" t="inlineStr">
        <is>
          <t>NYBRO</t>
        </is>
      </c>
      <c r="G1479" t="n">
        <v>0.9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32866-2023</t>
        </is>
      </c>
      <c r="B1480" s="1" t="n">
        <v>45124</v>
      </c>
      <c r="C1480" s="1" t="n">
        <v>45170</v>
      </c>
      <c r="D1480" t="inlineStr">
        <is>
          <t>KALMAR LÄN</t>
        </is>
      </c>
      <c r="E1480" t="inlineStr">
        <is>
          <t>NYBRO</t>
        </is>
      </c>
      <c r="G1480" t="n">
        <v>1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32876-2023</t>
        </is>
      </c>
      <c r="B1481" s="1" t="n">
        <v>45124</v>
      </c>
      <c r="C1481" s="1" t="n">
        <v>45170</v>
      </c>
      <c r="D1481" t="inlineStr">
        <is>
          <t>VÄSTERBOTTENS LÄN</t>
        </is>
      </c>
      <c r="E1481" t="inlineStr">
        <is>
          <t>ROBERTSFORS</t>
        </is>
      </c>
      <c r="G1481" t="n">
        <v>0.9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32888-2023</t>
        </is>
      </c>
      <c r="B1482" s="1" t="n">
        <v>45124</v>
      </c>
      <c r="C1482" s="1" t="n">
        <v>45170</v>
      </c>
      <c r="D1482" t="inlineStr">
        <is>
          <t>VÄSTRA GÖTALANDS LÄN</t>
        </is>
      </c>
      <c r="E1482" t="inlineStr">
        <is>
          <t>MARK</t>
        </is>
      </c>
      <c r="G1482" t="n">
        <v>1.1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32896-2023</t>
        </is>
      </c>
      <c r="B1483" s="1" t="n">
        <v>45124</v>
      </c>
      <c r="C1483" s="1" t="n">
        <v>45170</v>
      </c>
      <c r="D1483" t="inlineStr">
        <is>
          <t>VÄRMLANDS LÄN</t>
        </is>
      </c>
      <c r="E1483" t="inlineStr">
        <is>
          <t>GRUMS</t>
        </is>
      </c>
      <c r="G1483" t="n">
        <v>2.1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33938-2023</t>
        </is>
      </c>
      <c r="B1484" s="1" t="n">
        <v>45124</v>
      </c>
      <c r="C1484" s="1" t="n">
        <v>45170</v>
      </c>
      <c r="D1484" t="inlineStr">
        <is>
          <t>SKÅNE LÄN</t>
        </is>
      </c>
      <c r="E1484" t="inlineStr">
        <is>
          <t>HÄSSLEHOLM</t>
        </is>
      </c>
      <c r="G1484" t="n">
        <v>1.8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33949-2023</t>
        </is>
      </c>
      <c r="B1485" s="1" t="n">
        <v>45124</v>
      </c>
      <c r="C1485" s="1" t="n">
        <v>45170</v>
      </c>
      <c r="D1485" t="inlineStr">
        <is>
          <t>SKÅNE LÄN</t>
        </is>
      </c>
      <c r="E1485" t="inlineStr">
        <is>
          <t>KRISTIANSTAD</t>
        </is>
      </c>
      <c r="G1485" t="n">
        <v>0.6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33959-2023</t>
        </is>
      </c>
      <c r="B1486" s="1" t="n">
        <v>45124</v>
      </c>
      <c r="C1486" s="1" t="n">
        <v>45170</v>
      </c>
      <c r="D1486" t="inlineStr">
        <is>
          <t>GÄVLEBORGS LÄN</t>
        </is>
      </c>
      <c r="E1486" t="inlineStr">
        <is>
          <t>HUDIKSVALL</t>
        </is>
      </c>
      <c r="G1486" t="n">
        <v>2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33967-2023</t>
        </is>
      </c>
      <c r="B1487" s="1" t="n">
        <v>45124</v>
      </c>
      <c r="C1487" s="1" t="n">
        <v>45170</v>
      </c>
      <c r="D1487" t="inlineStr">
        <is>
          <t>VÄRMLANDS LÄN</t>
        </is>
      </c>
      <c r="E1487" t="inlineStr">
        <is>
          <t>FILIPSTAD</t>
        </is>
      </c>
      <c r="G1487" t="n">
        <v>3.1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33974-2023</t>
        </is>
      </c>
      <c r="B1488" s="1" t="n">
        <v>45124</v>
      </c>
      <c r="C1488" s="1" t="n">
        <v>45170</v>
      </c>
      <c r="D1488" t="inlineStr">
        <is>
          <t>ÖREBRO LÄN</t>
        </is>
      </c>
      <c r="E1488" t="inlineStr">
        <is>
          <t>LJUSNARSBERG</t>
        </is>
      </c>
      <c r="F1488" t="inlineStr">
        <is>
          <t>Bergvik skog väst AB</t>
        </is>
      </c>
      <c r="G1488" t="n">
        <v>0.9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34014-2023</t>
        </is>
      </c>
      <c r="B1489" s="1" t="n">
        <v>45124</v>
      </c>
      <c r="C1489" s="1" t="n">
        <v>45170</v>
      </c>
      <c r="D1489" t="inlineStr">
        <is>
          <t>VÄSTERNORRLANDS LÄN</t>
        </is>
      </c>
      <c r="E1489" t="inlineStr">
        <is>
          <t>ÖRNSKÖLDSVIK</t>
        </is>
      </c>
      <c r="G1489" t="n">
        <v>0.9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34023-2023</t>
        </is>
      </c>
      <c r="B1490" s="1" t="n">
        <v>45124</v>
      </c>
      <c r="C1490" s="1" t="n">
        <v>45170</v>
      </c>
      <c r="D1490" t="inlineStr">
        <is>
          <t>VÄSTERNORRLANDS LÄN</t>
        </is>
      </c>
      <c r="E1490" t="inlineStr">
        <is>
          <t>ÖRNSKÖLDSVIK</t>
        </is>
      </c>
      <c r="G1490" t="n">
        <v>5.2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34031-2023</t>
        </is>
      </c>
      <c r="B1491" s="1" t="n">
        <v>45124</v>
      </c>
      <c r="C1491" s="1" t="n">
        <v>45170</v>
      </c>
      <c r="D1491" t="inlineStr">
        <is>
          <t>VÄSTERNORRLANDS LÄN</t>
        </is>
      </c>
      <c r="E1491" t="inlineStr">
        <is>
          <t>ÖRNSKÖLDSVIK</t>
        </is>
      </c>
      <c r="G1491" t="n">
        <v>2.7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32795-2023</t>
        </is>
      </c>
      <c r="B1492" s="1" t="n">
        <v>45124</v>
      </c>
      <c r="C1492" s="1" t="n">
        <v>45170</v>
      </c>
      <c r="D1492" t="inlineStr">
        <is>
          <t>VÄRMLANDS LÄN</t>
        </is>
      </c>
      <c r="E1492" t="inlineStr">
        <is>
          <t>FORSHAGA</t>
        </is>
      </c>
      <c r="F1492" t="inlineStr">
        <is>
          <t>Kommuner</t>
        </is>
      </c>
      <c r="G1492" t="n">
        <v>1.2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32816-2023</t>
        </is>
      </c>
      <c r="B1493" s="1" t="n">
        <v>45124</v>
      </c>
      <c r="C1493" s="1" t="n">
        <v>45170</v>
      </c>
      <c r="D1493" t="inlineStr">
        <is>
          <t>VÄSTRA GÖTALANDS LÄN</t>
        </is>
      </c>
      <c r="E1493" t="inlineStr">
        <is>
          <t>BENGTSFORS</t>
        </is>
      </c>
      <c r="G1493" t="n">
        <v>4.3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32848-2023</t>
        </is>
      </c>
      <c r="B1494" s="1" t="n">
        <v>45124</v>
      </c>
      <c r="C1494" s="1" t="n">
        <v>45170</v>
      </c>
      <c r="D1494" t="inlineStr">
        <is>
          <t>JÖNKÖPINGS LÄN</t>
        </is>
      </c>
      <c r="E1494" t="inlineStr">
        <is>
          <t>JÖNKÖPING</t>
        </is>
      </c>
      <c r="G1494" t="n">
        <v>1.2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32861-2023</t>
        </is>
      </c>
      <c r="B1495" s="1" t="n">
        <v>45124</v>
      </c>
      <c r="C1495" s="1" t="n">
        <v>45170</v>
      </c>
      <c r="D1495" t="inlineStr">
        <is>
          <t>VÄSTERBOTTENS LÄN</t>
        </is>
      </c>
      <c r="E1495" t="inlineStr">
        <is>
          <t>LYCKSELE</t>
        </is>
      </c>
      <c r="F1495" t="inlineStr">
        <is>
          <t>Sveaskog</t>
        </is>
      </c>
      <c r="G1495" t="n">
        <v>22.5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32869-2023</t>
        </is>
      </c>
      <c r="B1496" s="1" t="n">
        <v>45124</v>
      </c>
      <c r="C1496" s="1" t="n">
        <v>45170</v>
      </c>
      <c r="D1496" t="inlineStr">
        <is>
          <t>VÄRMLANDS LÄN</t>
        </is>
      </c>
      <c r="E1496" t="inlineStr">
        <is>
          <t>ARVIKA</t>
        </is>
      </c>
      <c r="G1496" t="n">
        <v>1.2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32877-2023</t>
        </is>
      </c>
      <c r="B1497" s="1" t="n">
        <v>45124</v>
      </c>
      <c r="C1497" s="1" t="n">
        <v>45170</v>
      </c>
      <c r="D1497" t="inlineStr">
        <is>
          <t>VÄRMLANDS LÄN</t>
        </is>
      </c>
      <c r="E1497" t="inlineStr">
        <is>
          <t>ARVIKA</t>
        </is>
      </c>
      <c r="G1497" t="n">
        <v>1.1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32891-2023</t>
        </is>
      </c>
      <c r="B1498" s="1" t="n">
        <v>45124</v>
      </c>
      <c r="C1498" s="1" t="n">
        <v>45170</v>
      </c>
      <c r="D1498" t="inlineStr">
        <is>
          <t>JÖNKÖPINGS LÄN</t>
        </is>
      </c>
      <c r="E1498" t="inlineStr">
        <is>
          <t>ANEBY</t>
        </is>
      </c>
      <c r="G1498" t="n">
        <v>2.7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32897-2023</t>
        </is>
      </c>
      <c r="B1499" s="1" t="n">
        <v>45124</v>
      </c>
      <c r="C1499" s="1" t="n">
        <v>45170</v>
      </c>
      <c r="D1499" t="inlineStr">
        <is>
          <t>VÄSTERNORRLANDS LÄN</t>
        </is>
      </c>
      <c r="E1499" t="inlineStr">
        <is>
          <t>ÅNGE</t>
        </is>
      </c>
      <c r="F1499" t="inlineStr">
        <is>
          <t>SCA</t>
        </is>
      </c>
      <c r="G1499" t="n">
        <v>8.1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33940-2023</t>
        </is>
      </c>
      <c r="B1500" s="1" t="n">
        <v>45124</v>
      </c>
      <c r="C1500" s="1" t="n">
        <v>45170</v>
      </c>
      <c r="D1500" t="inlineStr">
        <is>
          <t>VÄRMLANDS LÄN</t>
        </is>
      </c>
      <c r="E1500" t="inlineStr">
        <is>
          <t>KIL</t>
        </is>
      </c>
      <c r="G1500" t="n">
        <v>3.6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33951-2023</t>
        </is>
      </c>
      <c r="B1501" s="1" t="n">
        <v>45124</v>
      </c>
      <c r="C1501" s="1" t="n">
        <v>45170</v>
      </c>
      <c r="D1501" t="inlineStr">
        <is>
          <t>DALARNAS LÄN</t>
        </is>
      </c>
      <c r="E1501" t="inlineStr">
        <is>
          <t>ÄLVDALEN</t>
        </is>
      </c>
      <c r="G1501" t="n">
        <v>1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33960-2023</t>
        </is>
      </c>
      <c r="B1502" s="1" t="n">
        <v>45124</v>
      </c>
      <c r="C1502" s="1" t="n">
        <v>45170</v>
      </c>
      <c r="D1502" t="inlineStr">
        <is>
          <t>DALARNAS LÄN</t>
        </is>
      </c>
      <c r="E1502" t="inlineStr">
        <is>
          <t>SMEDJEBACKEN</t>
        </is>
      </c>
      <c r="G1502" t="n">
        <v>2.6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33969-2023</t>
        </is>
      </c>
      <c r="B1503" s="1" t="n">
        <v>45124</v>
      </c>
      <c r="C1503" s="1" t="n">
        <v>45170</v>
      </c>
      <c r="D1503" t="inlineStr">
        <is>
          <t>VÄRMLANDS LÄN</t>
        </is>
      </c>
      <c r="E1503" t="inlineStr">
        <is>
          <t>FILIPSTAD</t>
        </is>
      </c>
      <c r="G1503" t="n">
        <v>4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33975-2023</t>
        </is>
      </c>
      <c r="B1504" s="1" t="n">
        <v>45124</v>
      </c>
      <c r="C1504" s="1" t="n">
        <v>45170</v>
      </c>
      <c r="D1504" t="inlineStr">
        <is>
          <t>ÖREBRO LÄN</t>
        </is>
      </c>
      <c r="E1504" t="inlineStr">
        <is>
          <t>LJUSNARSBERG</t>
        </is>
      </c>
      <c r="F1504" t="inlineStr">
        <is>
          <t>Bergvik skog väst AB</t>
        </is>
      </c>
      <c r="G1504" t="n">
        <v>2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34015-2023</t>
        </is>
      </c>
      <c r="B1505" s="1" t="n">
        <v>45124</v>
      </c>
      <c r="C1505" s="1" t="n">
        <v>45170</v>
      </c>
      <c r="D1505" t="inlineStr">
        <is>
          <t>VÄSTERNORRLANDS LÄN</t>
        </is>
      </c>
      <c r="E1505" t="inlineStr">
        <is>
          <t>ÖRNSKÖLDSVIK</t>
        </is>
      </c>
      <c r="G1505" t="n">
        <v>2.5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34026-2023</t>
        </is>
      </c>
      <c r="B1506" s="1" t="n">
        <v>45124</v>
      </c>
      <c r="C1506" s="1" t="n">
        <v>45170</v>
      </c>
      <c r="D1506" t="inlineStr">
        <is>
          <t>VÄSTERNORRLANDS LÄN</t>
        </is>
      </c>
      <c r="E1506" t="inlineStr">
        <is>
          <t>ÖRNSKÖLDSVIK</t>
        </is>
      </c>
      <c r="G1506" t="n">
        <v>3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34040-2023</t>
        </is>
      </c>
      <c r="B1507" s="1" t="n">
        <v>45124</v>
      </c>
      <c r="C1507" s="1" t="n">
        <v>45170</v>
      </c>
      <c r="D1507" t="inlineStr">
        <is>
          <t>GÄVLEBORGS LÄN</t>
        </is>
      </c>
      <c r="E1507" t="inlineStr">
        <is>
          <t>LJUSDAL</t>
        </is>
      </c>
      <c r="F1507" t="inlineStr">
        <is>
          <t>SCA</t>
        </is>
      </c>
      <c r="G1507" t="n">
        <v>18.4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32786-2023</t>
        </is>
      </c>
      <c r="B1508" s="1" t="n">
        <v>45124</v>
      </c>
      <c r="C1508" s="1" t="n">
        <v>45170</v>
      </c>
      <c r="D1508" t="inlineStr">
        <is>
          <t>KALMAR LÄN</t>
        </is>
      </c>
      <c r="E1508" t="inlineStr">
        <is>
          <t>KALMAR</t>
        </is>
      </c>
      <c r="G1508" t="n">
        <v>0.9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32796-2023</t>
        </is>
      </c>
      <c r="B1509" s="1" t="n">
        <v>45124</v>
      </c>
      <c r="C1509" s="1" t="n">
        <v>45170</v>
      </c>
      <c r="D1509" t="inlineStr">
        <is>
          <t>VÄRMLANDS LÄN</t>
        </is>
      </c>
      <c r="E1509" t="inlineStr">
        <is>
          <t>FORSHAGA</t>
        </is>
      </c>
      <c r="F1509" t="inlineStr">
        <is>
          <t>Kommuner</t>
        </is>
      </c>
      <c r="G1509" t="n">
        <v>5.7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32819-2023</t>
        </is>
      </c>
      <c r="B1510" s="1" t="n">
        <v>45124</v>
      </c>
      <c r="C1510" s="1" t="n">
        <v>45170</v>
      </c>
      <c r="D1510" t="inlineStr">
        <is>
          <t>VÄRMLANDS LÄN</t>
        </is>
      </c>
      <c r="E1510" t="inlineStr">
        <is>
          <t>TORSBY</t>
        </is>
      </c>
      <c r="G1510" t="n">
        <v>5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32855-2023</t>
        </is>
      </c>
      <c r="B1511" s="1" t="n">
        <v>45124</v>
      </c>
      <c r="C1511" s="1" t="n">
        <v>45170</v>
      </c>
      <c r="D1511" t="inlineStr">
        <is>
          <t>SKÅNE LÄN</t>
        </is>
      </c>
      <c r="E1511" t="inlineStr">
        <is>
          <t>ÖRKELLJUNGA</t>
        </is>
      </c>
      <c r="G1511" t="n">
        <v>2.4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32863-2023</t>
        </is>
      </c>
      <c r="B1512" s="1" t="n">
        <v>45124</v>
      </c>
      <c r="C1512" s="1" t="n">
        <v>45170</v>
      </c>
      <c r="D1512" t="inlineStr">
        <is>
          <t>VÄSTERBOTTENS LÄN</t>
        </is>
      </c>
      <c r="E1512" t="inlineStr">
        <is>
          <t>LYCKSELE</t>
        </is>
      </c>
      <c r="F1512" t="inlineStr">
        <is>
          <t>Sveaskog</t>
        </is>
      </c>
      <c r="G1512" t="n">
        <v>5.2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32872-2023</t>
        </is>
      </c>
      <c r="B1513" s="1" t="n">
        <v>45124</v>
      </c>
      <c r="C1513" s="1" t="n">
        <v>45170</v>
      </c>
      <c r="D1513" t="inlineStr">
        <is>
          <t>VÄRMLANDS LÄN</t>
        </is>
      </c>
      <c r="E1513" t="inlineStr">
        <is>
          <t>ARVIKA</t>
        </is>
      </c>
      <c r="G1513" t="n">
        <v>3.6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32879-2023</t>
        </is>
      </c>
      <c r="B1514" s="1" t="n">
        <v>45124</v>
      </c>
      <c r="C1514" s="1" t="n">
        <v>45170</v>
      </c>
      <c r="D1514" t="inlineStr">
        <is>
          <t>JÖNKÖPINGS LÄN</t>
        </is>
      </c>
      <c r="E1514" t="inlineStr">
        <is>
          <t>VÄRNAMO</t>
        </is>
      </c>
      <c r="G1514" t="n">
        <v>0.7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32892-2023</t>
        </is>
      </c>
      <c r="B1515" s="1" t="n">
        <v>45124</v>
      </c>
      <c r="C1515" s="1" t="n">
        <v>45170</v>
      </c>
      <c r="D1515" t="inlineStr">
        <is>
          <t>JÖNKÖPINGS LÄN</t>
        </is>
      </c>
      <c r="E1515" t="inlineStr">
        <is>
          <t>ANEBY</t>
        </is>
      </c>
      <c r="G1515" t="n">
        <v>1.1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32898-2023</t>
        </is>
      </c>
      <c r="B1516" s="1" t="n">
        <v>45124</v>
      </c>
      <c r="C1516" s="1" t="n">
        <v>45170</v>
      </c>
      <c r="D1516" t="inlineStr">
        <is>
          <t>VÄSTERNORRLANDS LÄN</t>
        </is>
      </c>
      <c r="E1516" t="inlineStr">
        <is>
          <t>ÅNGE</t>
        </is>
      </c>
      <c r="F1516" t="inlineStr">
        <is>
          <t>SCA</t>
        </is>
      </c>
      <c r="G1516" t="n">
        <v>9.1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33945-2023</t>
        </is>
      </c>
      <c r="B1517" s="1" t="n">
        <v>45124</v>
      </c>
      <c r="C1517" s="1" t="n">
        <v>45170</v>
      </c>
      <c r="D1517" t="inlineStr">
        <is>
          <t>NORRBOTTENS LÄN</t>
        </is>
      </c>
      <c r="E1517" t="inlineStr">
        <is>
          <t>BODEN</t>
        </is>
      </c>
      <c r="G1517" t="n">
        <v>8.199999999999999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33954-2023</t>
        </is>
      </c>
      <c r="B1518" s="1" t="n">
        <v>45124</v>
      </c>
      <c r="C1518" s="1" t="n">
        <v>45170</v>
      </c>
      <c r="D1518" t="inlineStr">
        <is>
          <t>VÄSTRA GÖTALANDS LÄN</t>
        </is>
      </c>
      <c r="E1518" t="inlineStr">
        <is>
          <t>VÄNERSBORG</t>
        </is>
      </c>
      <c r="G1518" t="n">
        <v>6.2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33964-2023</t>
        </is>
      </c>
      <c r="B1519" s="1" t="n">
        <v>45124</v>
      </c>
      <c r="C1519" s="1" t="n">
        <v>45170</v>
      </c>
      <c r="D1519" t="inlineStr">
        <is>
          <t>VÄSTERNORRLANDS LÄN</t>
        </is>
      </c>
      <c r="E1519" t="inlineStr">
        <is>
          <t>SOLLEFTEÅ</t>
        </is>
      </c>
      <c r="F1519" t="inlineStr">
        <is>
          <t>SCA</t>
        </is>
      </c>
      <c r="G1519" t="n">
        <v>4.9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33971-2023</t>
        </is>
      </c>
      <c r="B1520" s="1" t="n">
        <v>45124</v>
      </c>
      <c r="C1520" s="1" t="n">
        <v>45170</v>
      </c>
      <c r="D1520" t="inlineStr">
        <is>
          <t>VÄRMLANDS LÄN</t>
        </is>
      </c>
      <c r="E1520" t="inlineStr">
        <is>
          <t>FILIPSTAD</t>
        </is>
      </c>
      <c r="G1520" t="n">
        <v>7.3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33976-2023</t>
        </is>
      </c>
      <c r="B1521" s="1" t="n">
        <v>45124</v>
      </c>
      <c r="C1521" s="1" t="n">
        <v>45170</v>
      </c>
      <c r="D1521" t="inlineStr">
        <is>
          <t>ÖREBRO LÄN</t>
        </is>
      </c>
      <c r="E1521" t="inlineStr">
        <is>
          <t>LJUSNARSBERG</t>
        </is>
      </c>
      <c r="F1521" t="inlineStr">
        <is>
          <t>Bergvik skog väst AB</t>
        </is>
      </c>
      <c r="G1521" t="n">
        <v>6.7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34016-2023</t>
        </is>
      </c>
      <c r="B1522" s="1" t="n">
        <v>45124</v>
      </c>
      <c r="C1522" s="1" t="n">
        <v>45170</v>
      </c>
      <c r="D1522" t="inlineStr">
        <is>
          <t>VÄSTERNORRLANDS LÄN</t>
        </is>
      </c>
      <c r="E1522" t="inlineStr">
        <is>
          <t>ÖRNSKÖLDSVIK</t>
        </is>
      </c>
      <c r="G1522" t="n">
        <v>2.4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34028-2023</t>
        </is>
      </c>
      <c r="B1523" s="1" t="n">
        <v>45124</v>
      </c>
      <c r="C1523" s="1" t="n">
        <v>45170</v>
      </c>
      <c r="D1523" t="inlineStr">
        <is>
          <t>VÄSTERNORRLANDS LÄN</t>
        </is>
      </c>
      <c r="E1523" t="inlineStr">
        <is>
          <t>ÖRNSKÖLDSVIK</t>
        </is>
      </c>
      <c r="G1523" t="n">
        <v>1.3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34064-2023</t>
        </is>
      </c>
      <c r="B1524" s="1" t="n">
        <v>45124</v>
      </c>
      <c r="C1524" s="1" t="n">
        <v>45170</v>
      </c>
      <c r="D1524" t="inlineStr">
        <is>
          <t>VÄSTRA GÖTALANDS LÄN</t>
        </is>
      </c>
      <c r="E1524" t="inlineStr">
        <is>
          <t>TIBRO</t>
        </is>
      </c>
      <c r="G1524" t="n">
        <v>2.7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32917-2023</t>
        </is>
      </c>
      <c r="B1525" s="1" t="n">
        <v>45125</v>
      </c>
      <c r="C1525" s="1" t="n">
        <v>45170</v>
      </c>
      <c r="D1525" t="inlineStr">
        <is>
          <t>STOCKHOLMS LÄN</t>
        </is>
      </c>
      <c r="E1525" t="inlineStr">
        <is>
          <t>NYNÄSHAMN</t>
        </is>
      </c>
      <c r="G1525" t="n">
        <v>6.3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32925-2023</t>
        </is>
      </c>
      <c r="B1526" s="1" t="n">
        <v>45125</v>
      </c>
      <c r="C1526" s="1" t="n">
        <v>45170</v>
      </c>
      <c r="D1526" t="inlineStr">
        <is>
          <t>GÄVLEBORGS LÄN</t>
        </is>
      </c>
      <c r="E1526" t="inlineStr">
        <is>
          <t>NORDANSTIG</t>
        </is>
      </c>
      <c r="F1526" t="inlineStr">
        <is>
          <t>Holmen skog AB</t>
        </is>
      </c>
      <c r="G1526" t="n">
        <v>7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32942-2023</t>
        </is>
      </c>
      <c r="B1527" s="1" t="n">
        <v>45125</v>
      </c>
      <c r="C1527" s="1" t="n">
        <v>45170</v>
      </c>
      <c r="D1527" t="inlineStr">
        <is>
          <t>SÖDERMANLANDS LÄN</t>
        </is>
      </c>
      <c r="E1527" t="inlineStr">
        <is>
          <t>KATRINEHOLM</t>
        </is>
      </c>
      <c r="G1527" t="n">
        <v>4.2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32947-2023</t>
        </is>
      </c>
      <c r="B1528" s="1" t="n">
        <v>45125</v>
      </c>
      <c r="C1528" s="1" t="n">
        <v>45170</v>
      </c>
      <c r="D1528" t="inlineStr">
        <is>
          <t>GÄVLEBORGS LÄN</t>
        </is>
      </c>
      <c r="E1528" t="inlineStr">
        <is>
          <t>LJUSDAL</t>
        </is>
      </c>
      <c r="G1528" t="n">
        <v>11.5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32967-2023</t>
        </is>
      </c>
      <c r="B1529" s="1" t="n">
        <v>45125</v>
      </c>
      <c r="C1529" s="1" t="n">
        <v>45170</v>
      </c>
      <c r="D1529" t="inlineStr">
        <is>
          <t>SKÅNE LÄN</t>
        </is>
      </c>
      <c r="E1529" t="inlineStr">
        <is>
          <t>HÄSSLEHOLM</t>
        </is>
      </c>
      <c r="G1529" t="n">
        <v>1.4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32983-2023</t>
        </is>
      </c>
      <c r="B1530" s="1" t="n">
        <v>45125</v>
      </c>
      <c r="C1530" s="1" t="n">
        <v>45170</v>
      </c>
      <c r="D1530" t="inlineStr">
        <is>
          <t>DALARNAS LÄN</t>
        </is>
      </c>
      <c r="E1530" t="inlineStr">
        <is>
          <t>ORSA</t>
        </is>
      </c>
      <c r="F1530" t="inlineStr">
        <is>
          <t>Allmännings- och besparingsskogar</t>
        </is>
      </c>
      <c r="G1530" t="n">
        <v>4.6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32997-2023</t>
        </is>
      </c>
      <c r="B1531" s="1" t="n">
        <v>45125</v>
      </c>
      <c r="C1531" s="1" t="n">
        <v>45170</v>
      </c>
      <c r="D1531" t="inlineStr">
        <is>
          <t>VÄSTMANLANDS LÄN</t>
        </is>
      </c>
      <c r="E1531" t="inlineStr">
        <is>
          <t>VÄSTERÅS</t>
        </is>
      </c>
      <c r="F1531" t="inlineStr">
        <is>
          <t>Sveaskog</t>
        </is>
      </c>
      <c r="G1531" t="n">
        <v>0.8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33002-2023</t>
        </is>
      </c>
      <c r="B1532" s="1" t="n">
        <v>45125</v>
      </c>
      <c r="C1532" s="1" t="n">
        <v>45170</v>
      </c>
      <c r="D1532" t="inlineStr">
        <is>
          <t>ÖREBRO LÄN</t>
        </is>
      </c>
      <c r="E1532" t="inlineStr">
        <is>
          <t>KARLSKOGA</t>
        </is>
      </c>
      <c r="G1532" t="n">
        <v>0.8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33018-2023</t>
        </is>
      </c>
      <c r="B1533" s="1" t="n">
        <v>45125</v>
      </c>
      <c r="C1533" s="1" t="n">
        <v>45170</v>
      </c>
      <c r="D1533" t="inlineStr">
        <is>
          <t>BLEKINGE LÄN</t>
        </is>
      </c>
      <c r="E1533" t="inlineStr">
        <is>
          <t>KARLSKRONA</t>
        </is>
      </c>
      <c r="G1533" t="n">
        <v>3.6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33028-2023</t>
        </is>
      </c>
      <c r="B1534" s="1" t="n">
        <v>45125</v>
      </c>
      <c r="C1534" s="1" t="n">
        <v>45170</v>
      </c>
      <c r="D1534" t="inlineStr">
        <is>
          <t>VÄSTERBOTTENS LÄN</t>
        </is>
      </c>
      <c r="E1534" t="inlineStr">
        <is>
          <t>NORDMALING</t>
        </is>
      </c>
      <c r="G1534" t="n">
        <v>2.8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33041-2023</t>
        </is>
      </c>
      <c r="B1535" s="1" t="n">
        <v>45125</v>
      </c>
      <c r="C1535" s="1" t="n">
        <v>45170</v>
      </c>
      <c r="D1535" t="inlineStr">
        <is>
          <t>VÄSTERNORRLANDS LÄN</t>
        </is>
      </c>
      <c r="E1535" t="inlineStr">
        <is>
          <t>SUNDSVALL</t>
        </is>
      </c>
      <c r="F1535" t="inlineStr">
        <is>
          <t>SCA</t>
        </is>
      </c>
      <c r="G1535" t="n">
        <v>7.2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33758-2023</t>
        </is>
      </c>
      <c r="B1536" s="1" t="n">
        <v>45125</v>
      </c>
      <c r="C1536" s="1" t="n">
        <v>45170</v>
      </c>
      <c r="D1536" t="inlineStr">
        <is>
          <t>VÄRMLANDS LÄN</t>
        </is>
      </c>
      <c r="E1536" t="inlineStr">
        <is>
          <t>TORSBY</t>
        </is>
      </c>
      <c r="G1536" t="n">
        <v>1.4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34055-2023</t>
        </is>
      </c>
      <c r="B1537" s="1" t="n">
        <v>45125</v>
      </c>
      <c r="C1537" s="1" t="n">
        <v>45170</v>
      </c>
      <c r="D1537" t="inlineStr">
        <is>
          <t>VÄRMLANDS LÄN</t>
        </is>
      </c>
      <c r="E1537" t="inlineStr">
        <is>
          <t>SUNNE</t>
        </is>
      </c>
      <c r="G1537" t="n">
        <v>5.5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34070-2023</t>
        </is>
      </c>
      <c r="B1538" s="1" t="n">
        <v>45125</v>
      </c>
      <c r="C1538" s="1" t="n">
        <v>45170</v>
      </c>
      <c r="D1538" t="inlineStr">
        <is>
          <t>JÄMTLANDS LÄN</t>
        </is>
      </c>
      <c r="E1538" t="inlineStr">
        <is>
          <t>KROKOM</t>
        </is>
      </c>
      <c r="G1538" t="n">
        <v>2.3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34086-2023</t>
        </is>
      </c>
      <c r="B1539" s="1" t="n">
        <v>45125</v>
      </c>
      <c r="C1539" s="1" t="n">
        <v>45170</v>
      </c>
      <c r="D1539" t="inlineStr">
        <is>
          <t>VÄSTERBOTTENS LÄN</t>
        </is>
      </c>
      <c r="E1539" t="inlineStr">
        <is>
          <t>VILHELMINA</t>
        </is>
      </c>
      <c r="G1539" t="n">
        <v>35.3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34100-2023</t>
        </is>
      </c>
      <c r="B1540" s="1" t="n">
        <v>45125</v>
      </c>
      <c r="C1540" s="1" t="n">
        <v>45170</v>
      </c>
      <c r="D1540" t="inlineStr">
        <is>
          <t>VÄSTERNORRLANDS LÄN</t>
        </is>
      </c>
      <c r="E1540" t="inlineStr">
        <is>
          <t>SOLLEFTEÅ</t>
        </is>
      </c>
      <c r="F1540" t="inlineStr">
        <is>
          <t>SCA</t>
        </is>
      </c>
      <c r="G1540" t="n">
        <v>1.5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32919-2023</t>
        </is>
      </c>
      <c r="B1541" s="1" t="n">
        <v>45125</v>
      </c>
      <c r="C1541" s="1" t="n">
        <v>45170</v>
      </c>
      <c r="D1541" t="inlineStr">
        <is>
          <t>KALMAR LÄN</t>
        </is>
      </c>
      <c r="E1541" t="inlineStr">
        <is>
          <t>BORGHOLM</t>
        </is>
      </c>
      <c r="G1541" t="n">
        <v>2.7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32934-2023</t>
        </is>
      </c>
      <c r="B1542" s="1" t="n">
        <v>45125</v>
      </c>
      <c r="C1542" s="1" t="n">
        <v>45170</v>
      </c>
      <c r="D1542" t="inlineStr">
        <is>
          <t>VÄRMLANDS LÄN</t>
        </is>
      </c>
      <c r="E1542" t="inlineStr">
        <is>
          <t>SUNNE</t>
        </is>
      </c>
      <c r="G1542" t="n">
        <v>4.5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32943-2023</t>
        </is>
      </c>
      <c r="B1543" s="1" t="n">
        <v>45125</v>
      </c>
      <c r="C1543" s="1" t="n">
        <v>45170</v>
      </c>
      <c r="D1543" t="inlineStr">
        <is>
          <t>GÄVLEBORGS LÄN</t>
        </is>
      </c>
      <c r="E1543" t="inlineStr">
        <is>
          <t>LJUSDAL</t>
        </is>
      </c>
      <c r="G1543" t="n">
        <v>0.5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32950-2023</t>
        </is>
      </c>
      <c r="B1544" s="1" t="n">
        <v>45125</v>
      </c>
      <c r="C1544" s="1" t="n">
        <v>45170</v>
      </c>
      <c r="D1544" t="inlineStr">
        <is>
          <t>VÄRMLANDS LÄN</t>
        </is>
      </c>
      <c r="E1544" t="inlineStr">
        <is>
          <t>STORFORS</t>
        </is>
      </c>
      <c r="G1544" t="n">
        <v>3.5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32968-2023</t>
        </is>
      </c>
      <c r="B1545" s="1" t="n">
        <v>45125</v>
      </c>
      <c r="C1545" s="1" t="n">
        <v>45170</v>
      </c>
      <c r="D1545" t="inlineStr">
        <is>
          <t>SKÅNE LÄN</t>
        </is>
      </c>
      <c r="E1545" t="inlineStr">
        <is>
          <t>HÄSSLEHOLM</t>
        </is>
      </c>
      <c r="G1545" t="n">
        <v>1.7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32985-2023</t>
        </is>
      </c>
      <c r="B1546" s="1" t="n">
        <v>45125</v>
      </c>
      <c r="C1546" s="1" t="n">
        <v>45170</v>
      </c>
      <c r="D1546" t="inlineStr">
        <is>
          <t>KALMAR LÄN</t>
        </is>
      </c>
      <c r="E1546" t="inlineStr">
        <is>
          <t>VIMMERBY</t>
        </is>
      </c>
      <c r="G1546" t="n">
        <v>1.9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32998-2023</t>
        </is>
      </c>
      <c r="B1547" s="1" t="n">
        <v>45125</v>
      </c>
      <c r="C1547" s="1" t="n">
        <v>45170</v>
      </c>
      <c r="D1547" t="inlineStr">
        <is>
          <t>VÄSTMANLANDS LÄN</t>
        </is>
      </c>
      <c r="E1547" t="inlineStr">
        <is>
          <t>VÄSTERÅS</t>
        </is>
      </c>
      <c r="F1547" t="inlineStr">
        <is>
          <t>Sveaskog</t>
        </is>
      </c>
      <c r="G1547" t="n">
        <v>0.6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33005-2023</t>
        </is>
      </c>
      <c r="B1548" s="1" t="n">
        <v>45125</v>
      </c>
      <c r="C1548" s="1" t="n">
        <v>45170</v>
      </c>
      <c r="D1548" t="inlineStr">
        <is>
          <t>ÖREBRO LÄN</t>
        </is>
      </c>
      <c r="E1548" t="inlineStr">
        <is>
          <t>ÖREBRO</t>
        </is>
      </c>
      <c r="F1548" t="inlineStr">
        <is>
          <t>Övriga Aktiebolag</t>
        </is>
      </c>
      <c r="G1548" t="n">
        <v>14.9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33023-2023</t>
        </is>
      </c>
      <c r="B1549" s="1" t="n">
        <v>45125</v>
      </c>
      <c r="C1549" s="1" t="n">
        <v>45170</v>
      </c>
      <c r="D1549" t="inlineStr">
        <is>
          <t>DALARNAS LÄN</t>
        </is>
      </c>
      <c r="E1549" t="inlineStr">
        <is>
          <t>HEDEMORA</t>
        </is>
      </c>
      <c r="F1549" t="inlineStr">
        <is>
          <t>Sveaskog</t>
        </is>
      </c>
      <c r="G1549" t="n">
        <v>3.9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33030-2023</t>
        </is>
      </c>
      <c r="B1550" s="1" t="n">
        <v>45125</v>
      </c>
      <c r="C1550" s="1" t="n">
        <v>45170</v>
      </c>
      <c r="D1550" t="inlineStr">
        <is>
          <t>VÄRMLANDS LÄN</t>
        </is>
      </c>
      <c r="E1550" t="inlineStr">
        <is>
          <t>KARLSTAD</t>
        </is>
      </c>
      <c r="G1550" t="n">
        <v>3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33042-2023</t>
        </is>
      </c>
      <c r="B1551" s="1" t="n">
        <v>45125</v>
      </c>
      <c r="C1551" s="1" t="n">
        <v>45170</v>
      </c>
      <c r="D1551" t="inlineStr">
        <is>
          <t>JÄMTLANDS LÄN</t>
        </is>
      </c>
      <c r="E1551" t="inlineStr">
        <is>
          <t>BERG</t>
        </is>
      </c>
      <c r="G1551" t="n">
        <v>2.3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34039-2023</t>
        </is>
      </c>
      <c r="B1552" s="1" t="n">
        <v>45125</v>
      </c>
      <c r="C1552" s="1" t="n">
        <v>45170</v>
      </c>
      <c r="D1552" t="inlineStr">
        <is>
          <t>DALARNAS LÄN</t>
        </is>
      </c>
      <c r="E1552" t="inlineStr">
        <is>
          <t>SMEDJEBACKEN</t>
        </is>
      </c>
      <c r="G1552" t="n">
        <v>2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34049-2023</t>
        </is>
      </c>
      <c r="B1553" s="1" t="n">
        <v>45125</v>
      </c>
      <c r="C1553" s="1" t="n">
        <v>45170</v>
      </c>
      <c r="D1553" t="inlineStr">
        <is>
          <t>VÄRMLANDS LÄN</t>
        </is>
      </c>
      <c r="E1553" t="inlineStr">
        <is>
          <t>SUNNE</t>
        </is>
      </c>
      <c r="G1553" t="n">
        <v>9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34059-2023</t>
        </is>
      </c>
      <c r="B1554" s="1" t="n">
        <v>45125</v>
      </c>
      <c r="C1554" s="1" t="n">
        <v>45170</v>
      </c>
      <c r="D1554" t="inlineStr">
        <is>
          <t>VÄRMLANDS LÄN</t>
        </is>
      </c>
      <c r="E1554" t="inlineStr">
        <is>
          <t>SUNNE</t>
        </is>
      </c>
      <c r="G1554" t="n">
        <v>3.3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34074-2023</t>
        </is>
      </c>
      <c r="B1555" s="1" t="n">
        <v>45125</v>
      </c>
      <c r="C1555" s="1" t="n">
        <v>45170</v>
      </c>
      <c r="D1555" t="inlineStr">
        <is>
          <t>VÄSTERBOTTENS LÄN</t>
        </is>
      </c>
      <c r="E1555" t="inlineStr">
        <is>
          <t>VILHELMINA</t>
        </is>
      </c>
      <c r="G1555" t="n">
        <v>4.6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34087-2023</t>
        </is>
      </c>
      <c r="B1556" s="1" t="n">
        <v>45125</v>
      </c>
      <c r="C1556" s="1" t="n">
        <v>45170</v>
      </c>
      <c r="D1556" t="inlineStr">
        <is>
          <t>VÄSTERBOTTENS LÄN</t>
        </is>
      </c>
      <c r="E1556" t="inlineStr">
        <is>
          <t>VILHELMINA</t>
        </is>
      </c>
      <c r="G1556" t="n">
        <v>13.2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34101-2023</t>
        </is>
      </c>
      <c r="B1557" s="1" t="n">
        <v>45125</v>
      </c>
      <c r="C1557" s="1" t="n">
        <v>45170</v>
      </c>
      <c r="D1557" t="inlineStr">
        <is>
          <t>VÄSTERBOTTENS LÄN</t>
        </is>
      </c>
      <c r="E1557" t="inlineStr">
        <is>
          <t>DOROTEA</t>
        </is>
      </c>
      <c r="G1557" t="n">
        <v>1.9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32921-2023</t>
        </is>
      </c>
      <c r="B1558" s="1" t="n">
        <v>45125</v>
      </c>
      <c r="C1558" s="1" t="n">
        <v>45170</v>
      </c>
      <c r="D1558" t="inlineStr">
        <is>
          <t>KALMAR LÄN</t>
        </is>
      </c>
      <c r="E1558" t="inlineStr">
        <is>
          <t>BORGHOLM</t>
        </is>
      </c>
      <c r="G1558" t="n">
        <v>2.9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32938-2023</t>
        </is>
      </c>
      <c r="B1559" s="1" t="n">
        <v>45125</v>
      </c>
      <c r="C1559" s="1" t="n">
        <v>45170</v>
      </c>
      <c r="D1559" t="inlineStr">
        <is>
          <t>SÖDERMANLANDS LÄN</t>
        </is>
      </c>
      <c r="E1559" t="inlineStr">
        <is>
          <t>KATRINEHOLM</t>
        </is>
      </c>
      <c r="G1559" t="n">
        <v>5.4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32944-2023</t>
        </is>
      </c>
      <c r="B1560" s="1" t="n">
        <v>45125</v>
      </c>
      <c r="C1560" s="1" t="n">
        <v>45170</v>
      </c>
      <c r="D1560" t="inlineStr">
        <is>
          <t>SÖDERMANLANDS LÄN</t>
        </is>
      </c>
      <c r="E1560" t="inlineStr">
        <is>
          <t>KATRINEHOLM</t>
        </is>
      </c>
      <c r="G1560" t="n">
        <v>1.7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32954-2023</t>
        </is>
      </c>
      <c r="B1561" s="1" t="n">
        <v>45125</v>
      </c>
      <c r="C1561" s="1" t="n">
        <v>45170</v>
      </c>
      <c r="D1561" t="inlineStr">
        <is>
          <t>VÄRMLANDS LÄN</t>
        </is>
      </c>
      <c r="E1561" t="inlineStr">
        <is>
          <t>STORFORS</t>
        </is>
      </c>
      <c r="G1561" t="n">
        <v>1.3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32974-2023</t>
        </is>
      </c>
      <c r="B1562" s="1" t="n">
        <v>45125</v>
      </c>
      <c r="C1562" s="1" t="n">
        <v>45170</v>
      </c>
      <c r="D1562" t="inlineStr">
        <is>
          <t>HALLANDS LÄN</t>
        </is>
      </c>
      <c r="E1562" t="inlineStr">
        <is>
          <t>VARBERG</t>
        </is>
      </c>
      <c r="G1562" t="n">
        <v>2.3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32986-2023</t>
        </is>
      </c>
      <c r="B1563" s="1" t="n">
        <v>45125</v>
      </c>
      <c r="C1563" s="1" t="n">
        <v>45170</v>
      </c>
      <c r="D1563" t="inlineStr">
        <is>
          <t>GÄVLEBORGS LÄN</t>
        </is>
      </c>
      <c r="E1563" t="inlineStr">
        <is>
          <t>LJUSDAL</t>
        </is>
      </c>
      <c r="F1563" t="inlineStr">
        <is>
          <t>Allmännings- och besparingsskogar</t>
        </is>
      </c>
      <c r="G1563" t="n">
        <v>15.1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33000-2023</t>
        </is>
      </c>
      <c r="B1564" s="1" t="n">
        <v>45125</v>
      </c>
      <c r="C1564" s="1" t="n">
        <v>45170</v>
      </c>
      <c r="D1564" t="inlineStr">
        <is>
          <t>ÖSTERGÖTLANDS LÄN</t>
        </is>
      </c>
      <c r="E1564" t="inlineStr">
        <is>
          <t>LINKÖPING</t>
        </is>
      </c>
      <c r="G1564" t="n">
        <v>0.6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33007-2023</t>
        </is>
      </c>
      <c r="B1565" s="1" t="n">
        <v>45125</v>
      </c>
      <c r="C1565" s="1" t="n">
        <v>45170</v>
      </c>
      <c r="D1565" t="inlineStr">
        <is>
          <t>VÄSTMANLANDS LÄN</t>
        </is>
      </c>
      <c r="E1565" t="inlineStr">
        <is>
          <t>FAGERSTA</t>
        </is>
      </c>
      <c r="F1565" t="inlineStr">
        <is>
          <t>Sveaskog</t>
        </is>
      </c>
      <c r="G1565" t="n">
        <v>3.7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33024-2023</t>
        </is>
      </c>
      <c r="B1566" s="1" t="n">
        <v>45125</v>
      </c>
      <c r="C1566" s="1" t="n">
        <v>45170</v>
      </c>
      <c r="D1566" t="inlineStr">
        <is>
          <t>SKÅNE LÄN</t>
        </is>
      </c>
      <c r="E1566" t="inlineStr">
        <is>
          <t>KRISTIANSTAD</t>
        </is>
      </c>
      <c r="G1566" t="n">
        <v>0.9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33031-2023</t>
        </is>
      </c>
      <c r="B1567" s="1" t="n">
        <v>45125</v>
      </c>
      <c r="C1567" s="1" t="n">
        <v>45170</v>
      </c>
      <c r="D1567" t="inlineStr">
        <is>
          <t>JÄMTLANDS LÄN</t>
        </is>
      </c>
      <c r="E1567" t="inlineStr">
        <is>
          <t>BRÄCKE</t>
        </is>
      </c>
      <c r="F1567" t="inlineStr">
        <is>
          <t>SCA</t>
        </is>
      </c>
      <c r="G1567" t="n">
        <v>10.7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33043-2023</t>
        </is>
      </c>
      <c r="B1568" s="1" t="n">
        <v>45125</v>
      </c>
      <c r="C1568" s="1" t="n">
        <v>45170</v>
      </c>
      <c r="D1568" t="inlineStr">
        <is>
          <t>VÄSTERNORRLANDS LÄN</t>
        </is>
      </c>
      <c r="E1568" t="inlineStr">
        <is>
          <t>TIMRÅ</t>
        </is>
      </c>
      <c r="F1568" t="inlineStr">
        <is>
          <t>SCA</t>
        </is>
      </c>
      <c r="G1568" t="n">
        <v>2.9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34041-2023</t>
        </is>
      </c>
      <c r="B1569" s="1" t="n">
        <v>45125</v>
      </c>
      <c r="C1569" s="1" t="n">
        <v>45170</v>
      </c>
      <c r="D1569" t="inlineStr">
        <is>
          <t>DALARNAS LÄN</t>
        </is>
      </c>
      <c r="E1569" t="inlineStr">
        <is>
          <t>LUDVIKA</t>
        </is>
      </c>
      <c r="G1569" t="n">
        <v>4.2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34052-2023</t>
        </is>
      </c>
      <c r="B1570" s="1" t="n">
        <v>45125</v>
      </c>
      <c r="C1570" s="1" t="n">
        <v>45170</v>
      </c>
      <c r="D1570" t="inlineStr">
        <is>
          <t>JÄMTLANDS LÄN</t>
        </is>
      </c>
      <c r="E1570" t="inlineStr">
        <is>
          <t>ÖSTERSUND</t>
        </is>
      </c>
      <c r="G1570" t="n">
        <v>4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34062-2023</t>
        </is>
      </c>
      <c r="B1571" s="1" t="n">
        <v>45125</v>
      </c>
      <c r="C1571" s="1" t="n">
        <v>45170</v>
      </c>
      <c r="D1571" t="inlineStr">
        <is>
          <t>VÄRMLANDS LÄN</t>
        </is>
      </c>
      <c r="E1571" t="inlineStr">
        <is>
          <t>SUNNE</t>
        </is>
      </c>
      <c r="G1571" t="n">
        <v>20.1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34081-2023</t>
        </is>
      </c>
      <c r="B1572" s="1" t="n">
        <v>45125</v>
      </c>
      <c r="C1572" s="1" t="n">
        <v>45170</v>
      </c>
      <c r="D1572" t="inlineStr">
        <is>
          <t>GOTLANDS LÄN</t>
        </is>
      </c>
      <c r="E1572" t="inlineStr">
        <is>
          <t>GOTLAND</t>
        </is>
      </c>
      <c r="G1572" t="n">
        <v>6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34089-2023</t>
        </is>
      </c>
      <c r="B1573" s="1" t="n">
        <v>45125</v>
      </c>
      <c r="C1573" s="1" t="n">
        <v>45170</v>
      </c>
      <c r="D1573" t="inlineStr">
        <is>
          <t>VÄSTERBOTTENS LÄN</t>
        </is>
      </c>
      <c r="E1573" t="inlineStr">
        <is>
          <t>VILHELMINA</t>
        </is>
      </c>
      <c r="G1573" t="n">
        <v>24.1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34107-2023</t>
        </is>
      </c>
      <c r="B1574" s="1" t="n">
        <v>45125</v>
      </c>
      <c r="C1574" s="1" t="n">
        <v>45170</v>
      </c>
      <c r="D1574" t="inlineStr">
        <is>
          <t>VÄSTERBOTTENS LÄN</t>
        </is>
      </c>
      <c r="E1574" t="inlineStr">
        <is>
          <t>DOROTEA</t>
        </is>
      </c>
      <c r="G1574" t="n">
        <v>1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32916-2023</t>
        </is>
      </c>
      <c r="B1575" s="1" t="n">
        <v>45125</v>
      </c>
      <c r="C1575" s="1" t="n">
        <v>45170</v>
      </c>
      <c r="D1575" t="inlineStr">
        <is>
          <t>VÄRMLANDS LÄN</t>
        </is>
      </c>
      <c r="E1575" t="inlineStr">
        <is>
          <t>ARVIKA</t>
        </is>
      </c>
      <c r="G1575" t="n">
        <v>2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32923-2023</t>
        </is>
      </c>
      <c r="B1576" s="1" t="n">
        <v>45125</v>
      </c>
      <c r="C1576" s="1" t="n">
        <v>45170</v>
      </c>
      <c r="D1576" t="inlineStr">
        <is>
          <t>GÄVLEBORGS LÄN</t>
        </is>
      </c>
      <c r="E1576" t="inlineStr">
        <is>
          <t>NORDANSTIG</t>
        </is>
      </c>
      <c r="F1576" t="inlineStr">
        <is>
          <t>Holmen skog AB</t>
        </is>
      </c>
      <c r="G1576" t="n">
        <v>5.9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32941-2023</t>
        </is>
      </c>
      <c r="B1577" s="1" t="n">
        <v>45125</v>
      </c>
      <c r="C1577" s="1" t="n">
        <v>45170</v>
      </c>
      <c r="D1577" t="inlineStr">
        <is>
          <t>GÄVLEBORGS LÄN</t>
        </is>
      </c>
      <c r="E1577" t="inlineStr">
        <is>
          <t>LJUSDAL</t>
        </is>
      </c>
      <c r="G1577" t="n">
        <v>1.4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32945-2023</t>
        </is>
      </c>
      <c r="B1578" s="1" t="n">
        <v>45125</v>
      </c>
      <c r="C1578" s="1" t="n">
        <v>45170</v>
      </c>
      <c r="D1578" t="inlineStr">
        <is>
          <t>VÄSTMANLANDS LÄN</t>
        </is>
      </c>
      <c r="E1578" t="inlineStr">
        <is>
          <t>SALA</t>
        </is>
      </c>
      <c r="G1578" t="n">
        <v>1.5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32960-2023</t>
        </is>
      </c>
      <c r="B1579" s="1" t="n">
        <v>45125</v>
      </c>
      <c r="C1579" s="1" t="n">
        <v>45170</v>
      </c>
      <c r="D1579" t="inlineStr">
        <is>
          <t>VÄSTRA GÖTALANDS LÄN</t>
        </is>
      </c>
      <c r="E1579" t="inlineStr">
        <is>
          <t>STENUNGSUND</t>
        </is>
      </c>
      <c r="G1579" t="n">
        <v>4.7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32976-2023</t>
        </is>
      </c>
      <c r="B1580" s="1" t="n">
        <v>45125</v>
      </c>
      <c r="C1580" s="1" t="n">
        <v>45170</v>
      </c>
      <c r="D1580" t="inlineStr">
        <is>
          <t>VÄSTERNORRLANDS LÄN</t>
        </is>
      </c>
      <c r="E1580" t="inlineStr">
        <is>
          <t>ÖRNSKÖLDSVIK</t>
        </is>
      </c>
      <c r="F1580" t="inlineStr">
        <is>
          <t>Holmen skog AB</t>
        </is>
      </c>
      <c r="G1580" t="n">
        <v>4.8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32988-2023</t>
        </is>
      </c>
      <c r="B1581" s="1" t="n">
        <v>45125</v>
      </c>
      <c r="C1581" s="1" t="n">
        <v>45170</v>
      </c>
      <c r="D1581" t="inlineStr">
        <is>
          <t>DALARNAS LÄN</t>
        </is>
      </c>
      <c r="E1581" t="inlineStr">
        <is>
          <t>ORSA</t>
        </is>
      </c>
      <c r="F1581" t="inlineStr">
        <is>
          <t>Allmännings- och besparingsskogar</t>
        </is>
      </c>
      <c r="G1581" t="n">
        <v>2.7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33001-2023</t>
        </is>
      </c>
      <c r="B1582" s="1" t="n">
        <v>45125</v>
      </c>
      <c r="C1582" s="1" t="n">
        <v>45170</v>
      </c>
      <c r="D1582" t="inlineStr">
        <is>
          <t>DALARNAS LÄN</t>
        </is>
      </c>
      <c r="E1582" t="inlineStr">
        <is>
          <t>LEKSAND</t>
        </is>
      </c>
      <c r="F1582" t="inlineStr">
        <is>
          <t>Bergvik skog väst AB</t>
        </is>
      </c>
      <c r="G1582" t="n">
        <v>3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33011-2023</t>
        </is>
      </c>
      <c r="B1583" s="1" t="n">
        <v>45125</v>
      </c>
      <c r="C1583" s="1" t="n">
        <v>45170</v>
      </c>
      <c r="D1583" t="inlineStr">
        <is>
          <t>ÖREBRO LÄN</t>
        </is>
      </c>
      <c r="E1583" t="inlineStr">
        <is>
          <t>KARLSKOGA</t>
        </is>
      </c>
      <c r="G1583" t="n">
        <v>0.8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33025-2023</t>
        </is>
      </c>
      <c r="B1584" s="1" t="n">
        <v>45125</v>
      </c>
      <c r="C1584" s="1" t="n">
        <v>45170</v>
      </c>
      <c r="D1584" t="inlineStr">
        <is>
          <t>STOCKHOLMS LÄN</t>
        </is>
      </c>
      <c r="E1584" t="inlineStr">
        <is>
          <t>NORRTÄLJE</t>
        </is>
      </c>
      <c r="G1584" t="n">
        <v>2.8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33044-2023</t>
        </is>
      </c>
      <c r="B1585" s="1" t="n">
        <v>45125</v>
      </c>
      <c r="C1585" s="1" t="n">
        <v>45170</v>
      </c>
      <c r="D1585" t="inlineStr">
        <is>
          <t>VÄSTERNORRLANDS LÄN</t>
        </is>
      </c>
      <c r="E1585" t="inlineStr">
        <is>
          <t>SUNDSVALL</t>
        </is>
      </c>
      <c r="F1585" t="inlineStr">
        <is>
          <t>SCA</t>
        </is>
      </c>
      <c r="G1585" t="n">
        <v>7.3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34042-2023</t>
        </is>
      </c>
      <c r="B1586" s="1" t="n">
        <v>45125</v>
      </c>
      <c r="C1586" s="1" t="n">
        <v>45170</v>
      </c>
      <c r="D1586" t="inlineStr">
        <is>
          <t>ÖREBRO LÄN</t>
        </is>
      </c>
      <c r="E1586" t="inlineStr">
        <is>
          <t>LJUSNARSBERG</t>
        </is>
      </c>
      <c r="G1586" t="n">
        <v>4.6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34053-2023</t>
        </is>
      </c>
      <c r="B1587" s="1" t="n">
        <v>45125</v>
      </c>
      <c r="C1587" s="1" t="n">
        <v>45170</v>
      </c>
      <c r="D1587" t="inlineStr">
        <is>
          <t>VÄRMLANDS LÄN</t>
        </is>
      </c>
      <c r="E1587" t="inlineStr">
        <is>
          <t>SUNNE</t>
        </is>
      </c>
      <c r="G1587" t="n">
        <v>3.4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34067-2023</t>
        </is>
      </c>
      <c r="B1588" s="1" t="n">
        <v>45125</v>
      </c>
      <c r="C1588" s="1" t="n">
        <v>45170</v>
      </c>
      <c r="D1588" t="inlineStr">
        <is>
          <t>VÄSTERBOTTENS LÄN</t>
        </is>
      </c>
      <c r="E1588" t="inlineStr">
        <is>
          <t>BJURHOLM</t>
        </is>
      </c>
      <c r="G1588" t="n">
        <v>0.8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34083-2023</t>
        </is>
      </c>
      <c r="B1589" s="1" t="n">
        <v>45125</v>
      </c>
      <c r="C1589" s="1" t="n">
        <v>45170</v>
      </c>
      <c r="D1589" t="inlineStr">
        <is>
          <t>JÖNKÖPINGS LÄN</t>
        </is>
      </c>
      <c r="E1589" t="inlineStr">
        <is>
          <t>GNOSJÖ</t>
        </is>
      </c>
      <c r="G1589" t="n">
        <v>2.6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34091-2023</t>
        </is>
      </c>
      <c r="B1590" s="1" t="n">
        <v>45125</v>
      </c>
      <c r="C1590" s="1" t="n">
        <v>45170</v>
      </c>
      <c r="D1590" t="inlineStr">
        <is>
          <t>VÄSTERBOTTENS LÄN</t>
        </is>
      </c>
      <c r="E1590" t="inlineStr">
        <is>
          <t>VILHELMINA</t>
        </is>
      </c>
      <c r="G1590" t="n">
        <v>18.4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33050-2023</t>
        </is>
      </c>
      <c r="B1591" s="1" t="n">
        <v>45126</v>
      </c>
      <c r="C1591" s="1" t="n">
        <v>45170</v>
      </c>
      <c r="D1591" t="inlineStr">
        <is>
          <t>KALMAR LÄN</t>
        </is>
      </c>
      <c r="E1591" t="inlineStr">
        <is>
          <t>EMMABODA</t>
        </is>
      </c>
      <c r="G1591" t="n">
        <v>1.6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33057-2023</t>
        </is>
      </c>
      <c r="B1592" s="1" t="n">
        <v>45126</v>
      </c>
      <c r="C1592" s="1" t="n">
        <v>45170</v>
      </c>
      <c r="D1592" t="inlineStr">
        <is>
          <t>KALMAR LÄN</t>
        </is>
      </c>
      <c r="E1592" t="inlineStr">
        <is>
          <t>TORSÅS</t>
        </is>
      </c>
      <c r="G1592" t="n">
        <v>2.6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33063-2023</t>
        </is>
      </c>
      <c r="B1593" s="1" t="n">
        <v>45126</v>
      </c>
      <c r="C1593" s="1" t="n">
        <v>45170</v>
      </c>
      <c r="D1593" t="inlineStr">
        <is>
          <t>DALARNAS LÄN</t>
        </is>
      </c>
      <c r="E1593" t="inlineStr">
        <is>
          <t>LUDVIKA</t>
        </is>
      </c>
      <c r="F1593" t="inlineStr">
        <is>
          <t>Bergvik skog väst AB</t>
        </is>
      </c>
      <c r="G1593" t="n">
        <v>1.2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33070-2023</t>
        </is>
      </c>
      <c r="B1594" s="1" t="n">
        <v>45126</v>
      </c>
      <c r="C1594" s="1" t="n">
        <v>45170</v>
      </c>
      <c r="D1594" t="inlineStr">
        <is>
          <t>KALMAR LÄN</t>
        </is>
      </c>
      <c r="E1594" t="inlineStr">
        <is>
          <t>EMMABODA</t>
        </is>
      </c>
      <c r="G1594" t="n">
        <v>0.6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33094-2023</t>
        </is>
      </c>
      <c r="B1595" s="1" t="n">
        <v>45126</v>
      </c>
      <c r="C1595" s="1" t="n">
        <v>45170</v>
      </c>
      <c r="D1595" t="inlineStr">
        <is>
          <t>VÄSTRA GÖTALANDS LÄN</t>
        </is>
      </c>
      <c r="E1595" t="inlineStr">
        <is>
          <t>MELLERUD</t>
        </is>
      </c>
      <c r="G1595" t="n">
        <v>0.5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33117-2023</t>
        </is>
      </c>
      <c r="B1596" s="1" t="n">
        <v>45126</v>
      </c>
      <c r="C1596" s="1" t="n">
        <v>45170</v>
      </c>
      <c r="D1596" t="inlineStr">
        <is>
          <t>JÄMTLANDS LÄN</t>
        </is>
      </c>
      <c r="E1596" t="inlineStr">
        <is>
          <t>ÅRE</t>
        </is>
      </c>
      <c r="F1596" t="inlineStr">
        <is>
          <t>Sveaskog</t>
        </is>
      </c>
      <c r="G1596" t="n">
        <v>1.7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33130-2023</t>
        </is>
      </c>
      <c r="B1597" s="1" t="n">
        <v>45126</v>
      </c>
      <c r="C1597" s="1" t="n">
        <v>45170</v>
      </c>
      <c r="D1597" t="inlineStr">
        <is>
          <t>STOCKHOLMS LÄN</t>
        </is>
      </c>
      <c r="E1597" t="inlineStr">
        <is>
          <t>NORRTÄLJE</t>
        </is>
      </c>
      <c r="G1597" t="n">
        <v>1.6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33151-2023</t>
        </is>
      </c>
      <c r="B1598" s="1" t="n">
        <v>45126</v>
      </c>
      <c r="C1598" s="1" t="n">
        <v>45170</v>
      </c>
      <c r="D1598" t="inlineStr">
        <is>
          <t>VÄSTMANLANDS LÄN</t>
        </is>
      </c>
      <c r="E1598" t="inlineStr">
        <is>
          <t>SALA</t>
        </is>
      </c>
      <c r="F1598" t="inlineStr">
        <is>
          <t>Sveaskog</t>
        </is>
      </c>
      <c r="G1598" t="n">
        <v>1.6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33164-2023</t>
        </is>
      </c>
      <c r="B1599" s="1" t="n">
        <v>45126</v>
      </c>
      <c r="C1599" s="1" t="n">
        <v>45170</v>
      </c>
      <c r="D1599" t="inlineStr">
        <is>
          <t>STOCKHOLMS LÄN</t>
        </is>
      </c>
      <c r="E1599" t="inlineStr">
        <is>
          <t>VÄRMDÖ</t>
        </is>
      </c>
      <c r="G1599" t="n">
        <v>8.699999999999999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33170-2023</t>
        </is>
      </c>
      <c r="B1600" s="1" t="n">
        <v>45126</v>
      </c>
      <c r="C1600" s="1" t="n">
        <v>45170</v>
      </c>
      <c r="D1600" t="inlineStr">
        <is>
          <t>ÖSTERGÖTLANDS LÄN</t>
        </is>
      </c>
      <c r="E1600" t="inlineStr">
        <is>
          <t>NORRKÖPING</t>
        </is>
      </c>
      <c r="G1600" t="n">
        <v>2.1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34104-2023</t>
        </is>
      </c>
      <c r="B1601" s="1" t="n">
        <v>45126</v>
      </c>
      <c r="C1601" s="1" t="n">
        <v>45170</v>
      </c>
      <c r="D1601" t="inlineStr">
        <is>
          <t>VÄRMLANDS LÄN</t>
        </is>
      </c>
      <c r="E1601" t="inlineStr">
        <is>
          <t>TORSBY</t>
        </is>
      </c>
      <c r="G1601" t="n">
        <v>0.5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34116-2023</t>
        </is>
      </c>
      <c r="B1602" s="1" t="n">
        <v>45126</v>
      </c>
      <c r="C1602" s="1" t="n">
        <v>45170</v>
      </c>
      <c r="D1602" t="inlineStr">
        <is>
          <t>VÄSTRA GÖTALANDS LÄN</t>
        </is>
      </c>
      <c r="E1602" t="inlineStr">
        <is>
          <t>MELLERUD</t>
        </is>
      </c>
      <c r="G1602" t="n">
        <v>4.3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34178-2023</t>
        </is>
      </c>
      <c r="B1603" s="1" t="n">
        <v>45126</v>
      </c>
      <c r="C1603" s="1" t="n">
        <v>45170</v>
      </c>
      <c r="D1603" t="inlineStr">
        <is>
          <t>VÄSTERBOTTENS LÄN</t>
        </is>
      </c>
      <c r="E1603" t="inlineStr">
        <is>
          <t>ÅSELE</t>
        </is>
      </c>
      <c r="G1603" t="n">
        <v>3.3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34185-2023</t>
        </is>
      </c>
      <c r="B1604" s="1" t="n">
        <v>45126</v>
      </c>
      <c r="C1604" s="1" t="n">
        <v>45170</v>
      </c>
      <c r="D1604" t="inlineStr">
        <is>
          <t>VÄSTERNORRLANDS LÄN</t>
        </is>
      </c>
      <c r="E1604" t="inlineStr">
        <is>
          <t>HÄRNÖSAND</t>
        </is>
      </c>
      <c r="G1604" t="n">
        <v>1.5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34223-2023</t>
        </is>
      </c>
      <c r="B1605" s="1" t="n">
        <v>45126</v>
      </c>
      <c r="C1605" s="1" t="n">
        <v>45170</v>
      </c>
      <c r="D1605" t="inlineStr">
        <is>
          <t>ÖREBRO LÄN</t>
        </is>
      </c>
      <c r="E1605" t="inlineStr">
        <is>
          <t>LAXÅ</t>
        </is>
      </c>
      <c r="G1605" t="n">
        <v>0.6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33048-2023</t>
        </is>
      </c>
      <c r="B1606" s="1" t="n">
        <v>45126</v>
      </c>
      <c r="C1606" s="1" t="n">
        <v>45170</v>
      </c>
      <c r="D1606" t="inlineStr">
        <is>
          <t>JÖNKÖPINGS LÄN</t>
        </is>
      </c>
      <c r="E1606" t="inlineStr">
        <is>
          <t>ANEBY</t>
        </is>
      </c>
      <c r="G1606" t="n">
        <v>1.1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33053-2023</t>
        </is>
      </c>
      <c r="B1607" s="1" t="n">
        <v>45126</v>
      </c>
      <c r="C1607" s="1" t="n">
        <v>45170</v>
      </c>
      <c r="D1607" t="inlineStr">
        <is>
          <t>VÄSTRA GÖTALANDS LÄN</t>
        </is>
      </c>
      <c r="E1607" t="inlineStr">
        <is>
          <t>ALINGSÅS</t>
        </is>
      </c>
      <c r="G1607" t="n">
        <v>7.3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33059-2023</t>
        </is>
      </c>
      <c r="B1608" s="1" t="n">
        <v>45126</v>
      </c>
      <c r="C1608" s="1" t="n">
        <v>45170</v>
      </c>
      <c r="D1608" t="inlineStr">
        <is>
          <t>KALMAR LÄN</t>
        </is>
      </c>
      <c r="E1608" t="inlineStr">
        <is>
          <t>KALMAR</t>
        </is>
      </c>
      <c r="G1608" t="n">
        <v>3.8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33065-2023</t>
        </is>
      </c>
      <c r="B1609" s="1" t="n">
        <v>45126</v>
      </c>
      <c r="C1609" s="1" t="n">
        <v>45170</v>
      </c>
      <c r="D1609" t="inlineStr">
        <is>
          <t>KALMAR LÄN</t>
        </is>
      </c>
      <c r="E1609" t="inlineStr">
        <is>
          <t>EMMABODA</t>
        </is>
      </c>
      <c r="G1609" t="n">
        <v>1.1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33075-2023</t>
        </is>
      </c>
      <c r="B1610" s="1" t="n">
        <v>45126</v>
      </c>
      <c r="C1610" s="1" t="n">
        <v>45170</v>
      </c>
      <c r="D1610" t="inlineStr">
        <is>
          <t>KRONOBERGS LÄN</t>
        </is>
      </c>
      <c r="E1610" t="inlineStr">
        <is>
          <t>LJUNGBY</t>
        </is>
      </c>
      <c r="G1610" t="n">
        <v>2.9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33112-2023</t>
        </is>
      </c>
      <c r="B1611" s="1" t="n">
        <v>45126</v>
      </c>
      <c r="C1611" s="1" t="n">
        <v>45170</v>
      </c>
      <c r="D1611" t="inlineStr">
        <is>
          <t>KALMAR LÄN</t>
        </is>
      </c>
      <c r="E1611" t="inlineStr">
        <is>
          <t>HÖGSBY</t>
        </is>
      </c>
      <c r="G1611" t="n">
        <v>4.5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33123-2023</t>
        </is>
      </c>
      <c r="B1612" s="1" t="n">
        <v>45126</v>
      </c>
      <c r="C1612" s="1" t="n">
        <v>45170</v>
      </c>
      <c r="D1612" t="inlineStr">
        <is>
          <t>JÄMTLANDS LÄN</t>
        </is>
      </c>
      <c r="E1612" t="inlineStr">
        <is>
          <t>ÅRE</t>
        </is>
      </c>
      <c r="F1612" t="inlineStr">
        <is>
          <t>Sveaskog</t>
        </is>
      </c>
      <c r="G1612" t="n">
        <v>2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33140-2023</t>
        </is>
      </c>
      <c r="B1613" s="1" t="n">
        <v>45126</v>
      </c>
      <c r="C1613" s="1" t="n">
        <v>45170</v>
      </c>
      <c r="D1613" t="inlineStr">
        <is>
          <t>VÄSTRA GÖTALANDS LÄN</t>
        </is>
      </c>
      <c r="E1613" t="inlineStr">
        <is>
          <t>BORÅS</t>
        </is>
      </c>
      <c r="G1613" t="n">
        <v>5.1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33162-2023</t>
        </is>
      </c>
      <c r="B1614" s="1" t="n">
        <v>45126</v>
      </c>
      <c r="C1614" s="1" t="n">
        <v>45170</v>
      </c>
      <c r="D1614" t="inlineStr">
        <is>
          <t>UPPSALA LÄN</t>
        </is>
      </c>
      <c r="E1614" t="inlineStr">
        <is>
          <t>HEBY</t>
        </is>
      </c>
      <c r="G1614" t="n">
        <v>0.4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33166-2023</t>
        </is>
      </c>
      <c r="B1615" s="1" t="n">
        <v>45126</v>
      </c>
      <c r="C1615" s="1" t="n">
        <v>45170</v>
      </c>
      <c r="D1615" t="inlineStr">
        <is>
          <t>STOCKHOLMS LÄN</t>
        </is>
      </c>
      <c r="E1615" t="inlineStr">
        <is>
          <t>VÄRMDÖ</t>
        </is>
      </c>
      <c r="G1615" t="n">
        <v>3.8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33175-2023</t>
        </is>
      </c>
      <c r="B1616" s="1" t="n">
        <v>45126</v>
      </c>
      <c r="C1616" s="1" t="n">
        <v>45170</v>
      </c>
      <c r="D1616" t="inlineStr">
        <is>
          <t>VÄSTERNORRLANDS LÄN</t>
        </is>
      </c>
      <c r="E1616" t="inlineStr">
        <is>
          <t>SOLLEFTEÅ</t>
        </is>
      </c>
      <c r="F1616" t="inlineStr">
        <is>
          <t>SCA</t>
        </is>
      </c>
      <c r="G1616" t="n">
        <v>2.5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34112-2023</t>
        </is>
      </c>
      <c r="B1617" s="1" t="n">
        <v>45126</v>
      </c>
      <c r="C1617" s="1" t="n">
        <v>45170</v>
      </c>
      <c r="D1617" t="inlineStr">
        <is>
          <t>VÄSTRA GÖTALANDS LÄN</t>
        </is>
      </c>
      <c r="E1617" t="inlineStr">
        <is>
          <t>ÅMÅL</t>
        </is>
      </c>
      <c r="G1617" t="n">
        <v>5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34172-2023</t>
        </is>
      </c>
      <c r="B1618" s="1" t="n">
        <v>45126</v>
      </c>
      <c r="C1618" s="1" t="n">
        <v>45170</v>
      </c>
      <c r="D1618" t="inlineStr">
        <is>
          <t>VÄSTERNORRLANDS LÄN</t>
        </is>
      </c>
      <c r="E1618" t="inlineStr">
        <is>
          <t>TIMRÅ</t>
        </is>
      </c>
      <c r="G1618" t="n">
        <v>4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34182-2023</t>
        </is>
      </c>
      <c r="B1619" s="1" t="n">
        <v>45126</v>
      </c>
      <c r="C1619" s="1" t="n">
        <v>45170</v>
      </c>
      <c r="D1619" t="inlineStr">
        <is>
          <t>DALARNAS LÄN</t>
        </is>
      </c>
      <c r="E1619" t="inlineStr">
        <is>
          <t>SÄTER</t>
        </is>
      </c>
      <c r="G1619" t="n">
        <v>3.8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34218-2023</t>
        </is>
      </c>
      <c r="B1620" s="1" t="n">
        <v>45126</v>
      </c>
      <c r="C1620" s="1" t="n">
        <v>45170</v>
      </c>
      <c r="D1620" t="inlineStr">
        <is>
          <t>ÖREBRO LÄN</t>
        </is>
      </c>
      <c r="E1620" t="inlineStr">
        <is>
          <t>LAXÅ</t>
        </is>
      </c>
      <c r="G1620" t="n">
        <v>3.4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34225-2023</t>
        </is>
      </c>
      <c r="B1621" s="1" t="n">
        <v>45126</v>
      </c>
      <c r="C1621" s="1" t="n">
        <v>45170</v>
      </c>
      <c r="D1621" t="inlineStr">
        <is>
          <t>ÖREBRO LÄN</t>
        </is>
      </c>
      <c r="E1621" t="inlineStr">
        <is>
          <t>LAXÅ</t>
        </is>
      </c>
      <c r="G1621" t="n">
        <v>0.6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33049-2023</t>
        </is>
      </c>
      <c r="B1622" s="1" t="n">
        <v>45126</v>
      </c>
      <c r="C1622" s="1" t="n">
        <v>45170</v>
      </c>
      <c r="D1622" t="inlineStr">
        <is>
          <t>JÖNKÖPINGS LÄN</t>
        </is>
      </c>
      <c r="E1622" t="inlineStr">
        <is>
          <t>ANEBY</t>
        </is>
      </c>
      <c r="G1622" t="n">
        <v>4.4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33055-2023</t>
        </is>
      </c>
      <c r="B1623" s="1" t="n">
        <v>45126</v>
      </c>
      <c r="C1623" s="1" t="n">
        <v>45170</v>
      </c>
      <c r="D1623" t="inlineStr">
        <is>
          <t>DALARNAS LÄN</t>
        </is>
      </c>
      <c r="E1623" t="inlineStr">
        <is>
          <t>LUDVIKA</t>
        </is>
      </c>
      <c r="F1623" t="inlineStr">
        <is>
          <t>Bergvik skog väst AB</t>
        </is>
      </c>
      <c r="G1623" t="n">
        <v>6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33061-2023</t>
        </is>
      </c>
      <c r="B1624" s="1" t="n">
        <v>45126</v>
      </c>
      <c r="C1624" s="1" t="n">
        <v>45170</v>
      </c>
      <c r="D1624" t="inlineStr">
        <is>
          <t>KALMAR LÄN</t>
        </is>
      </c>
      <c r="E1624" t="inlineStr">
        <is>
          <t>EMMABODA</t>
        </is>
      </c>
      <c r="G1624" t="n">
        <v>0.8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33068-2023</t>
        </is>
      </c>
      <c r="B1625" s="1" t="n">
        <v>45126</v>
      </c>
      <c r="C1625" s="1" t="n">
        <v>45170</v>
      </c>
      <c r="D1625" t="inlineStr">
        <is>
          <t>DALARNAS LÄN</t>
        </is>
      </c>
      <c r="E1625" t="inlineStr">
        <is>
          <t>ÄLVDALEN</t>
        </is>
      </c>
      <c r="G1625" t="n">
        <v>1.2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33076-2023</t>
        </is>
      </c>
      <c r="B1626" s="1" t="n">
        <v>45126</v>
      </c>
      <c r="C1626" s="1" t="n">
        <v>45170</v>
      </c>
      <c r="D1626" t="inlineStr">
        <is>
          <t>KRONOBERGS LÄN</t>
        </is>
      </c>
      <c r="E1626" t="inlineStr">
        <is>
          <t>LESSEBO</t>
        </is>
      </c>
      <c r="G1626" t="n">
        <v>1.7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33115-2023</t>
        </is>
      </c>
      <c r="B1627" s="1" t="n">
        <v>45126</v>
      </c>
      <c r="C1627" s="1" t="n">
        <v>45170</v>
      </c>
      <c r="D1627" t="inlineStr">
        <is>
          <t>VÄSTERNORRLANDS LÄN</t>
        </is>
      </c>
      <c r="E1627" t="inlineStr">
        <is>
          <t>HÄRNÖSAND</t>
        </is>
      </c>
      <c r="G1627" t="n">
        <v>3.9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33124-2023</t>
        </is>
      </c>
      <c r="B1628" s="1" t="n">
        <v>45126</v>
      </c>
      <c r="C1628" s="1" t="n">
        <v>45170</v>
      </c>
      <c r="D1628" t="inlineStr">
        <is>
          <t>JÄMTLANDS LÄN</t>
        </is>
      </c>
      <c r="E1628" t="inlineStr">
        <is>
          <t>BERG</t>
        </is>
      </c>
      <c r="F1628" t="inlineStr">
        <is>
          <t>Sveaskog</t>
        </is>
      </c>
      <c r="G1628" t="n">
        <v>4.2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33148-2023</t>
        </is>
      </c>
      <c r="B1629" s="1" t="n">
        <v>45126</v>
      </c>
      <c r="C1629" s="1" t="n">
        <v>45170</v>
      </c>
      <c r="D1629" t="inlineStr">
        <is>
          <t>VÄSTRA GÖTALANDS LÄN</t>
        </is>
      </c>
      <c r="E1629" t="inlineStr">
        <is>
          <t>BORÅS</t>
        </is>
      </c>
      <c r="G1629" t="n">
        <v>2.1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33163-2023</t>
        </is>
      </c>
      <c r="B1630" s="1" t="n">
        <v>45126</v>
      </c>
      <c r="C1630" s="1" t="n">
        <v>45170</v>
      </c>
      <c r="D1630" t="inlineStr">
        <is>
          <t>HALLANDS LÄN</t>
        </is>
      </c>
      <c r="E1630" t="inlineStr">
        <is>
          <t>LAHOLM</t>
        </is>
      </c>
      <c r="G1630" t="n">
        <v>2.8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33167-2023</t>
        </is>
      </c>
      <c r="B1631" s="1" t="n">
        <v>45126</v>
      </c>
      <c r="C1631" s="1" t="n">
        <v>45170</v>
      </c>
      <c r="D1631" t="inlineStr">
        <is>
          <t>STOCKHOLMS LÄN</t>
        </is>
      </c>
      <c r="E1631" t="inlineStr">
        <is>
          <t>VÄRMDÖ</t>
        </is>
      </c>
      <c r="G1631" t="n">
        <v>0.8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34097-2023</t>
        </is>
      </c>
      <c r="B1632" s="1" t="n">
        <v>45126</v>
      </c>
      <c r="C1632" s="1" t="n">
        <v>45170</v>
      </c>
      <c r="D1632" t="inlineStr">
        <is>
          <t>VÄRMLANDS LÄN</t>
        </is>
      </c>
      <c r="E1632" t="inlineStr">
        <is>
          <t>TORSBY</t>
        </is>
      </c>
      <c r="G1632" t="n">
        <v>0.8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34114-2023</t>
        </is>
      </c>
      <c r="B1633" s="1" t="n">
        <v>45126</v>
      </c>
      <c r="C1633" s="1" t="n">
        <v>45170</v>
      </c>
      <c r="D1633" t="inlineStr">
        <is>
          <t>HALLANDS LÄN</t>
        </is>
      </c>
      <c r="E1633" t="inlineStr">
        <is>
          <t>HALMSTAD</t>
        </is>
      </c>
      <c r="G1633" t="n">
        <v>2.5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34176-2023</t>
        </is>
      </c>
      <c r="B1634" s="1" t="n">
        <v>45126</v>
      </c>
      <c r="C1634" s="1" t="n">
        <v>45170</v>
      </c>
      <c r="D1634" t="inlineStr">
        <is>
          <t>VÄSTERBOTTENS LÄN</t>
        </is>
      </c>
      <c r="E1634" t="inlineStr">
        <is>
          <t>NORDMALING</t>
        </is>
      </c>
      <c r="G1634" t="n">
        <v>0.4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34184-2023</t>
        </is>
      </c>
      <c r="B1635" s="1" t="n">
        <v>45126</v>
      </c>
      <c r="C1635" s="1" t="n">
        <v>45170</v>
      </c>
      <c r="D1635" t="inlineStr">
        <is>
          <t>VÄSTERBOTTENS LÄN</t>
        </is>
      </c>
      <c r="E1635" t="inlineStr">
        <is>
          <t>NORDMALING</t>
        </is>
      </c>
      <c r="G1635" t="n">
        <v>0.2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34220-2023</t>
        </is>
      </c>
      <c r="B1636" s="1" t="n">
        <v>45126</v>
      </c>
      <c r="C1636" s="1" t="n">
        <v>45170</v>
      </c>
      <c r="D1636" t="inlineStr">
        <is>
          <t>DALARNAS LÄN</t>
        </is>
      </c>
      <c r="E1636" t="inlineStr">
        <is>
          <t>SÄTER</t>
        </is>
      </c>
      <c r="G1636" t="n">
        <v>6.8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34226-2023</t>
        </is>
      </c>
      <c r="B1637" s="1" t="n">
        <v>45126</v>
      </c>
      <c r="C1637" s="1" t="n">
        <v>45170</v>
      </c>
      <c r="D1637" t="inlineStr">
        <is>
          <t>VÄSTERNORRLANDS LÄN</t>
        </is>
      </c>
      <c r="E1637" t="inlineStr">
        <is>
          <t>HÄRNÖSAND</t>
        </is>
      </c>
      <c r="G1637" t="n">
        <v>1.7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33051-2023</t>
        </is>
      </c>
      <c r="B1638" s="1" t="n">
        <v>45126</v>
      </c>
      <c r="C1638" s="1" t="n">
        <v>45170</v>
      </c>
      <c r="D1638" t="inlineStr">
        <is>
          <t>JÖNKÖPINGS LÄN</t>
        </is>
      </c>
      <c r="E1638" t="inlineStr">
        <is>
          <t>ANEBY</t>
        </is>
      </c>
      <c r="G1638" t="n">
        <v>0.7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33058-2023</t>
        </is>
      </c>
      <c r="B1639" s="1" t="n">
        <v>45126</v>
      </c>
      <c r="C1639" s="1" t="n">
        <v>45170</v>
      </c>
      <c r="D1639" t="inlineStr">
        <is>
          <t>KALMAR LÄN</t>
        </is>
      </c>
      <c r="E1639" t="inlineStr">
        <is>
          <t>KALMAR</t>
        </is>
      </c>
      <c r="G1639" t="n">
        <v>2.8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33064-2023</t>
        </is>
      </c>
      <c r="B1640" s="1" t="n">
        <v>45126</v>
      </c>
      <c r="C1640" s="1" t="n">
        <v>45170</v>
      </c>
      <c r="D1640" t="inlineStr">
        <is>
          <t>SKÅNE LÄN</t>
        </is>
      </c>
      <c r="E1640" t="inlineStr">
        <is>
          <t>OSBY</t>
        </is>
      </c>
      <c r="G1640" t="n">
        <v>0.8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33072-2023</t>
        </is>
      </c>
      <c r="B1641" s="1" t="n">
        <v>45126</v>
      </c>
      <c r="C1641" s="1" t="n">
        <v>45170</v>
      </c>
      <c r="D1641" t="inlineStr">
        <is>
          <t>VÄRMLANDS LÄN</t>
        </is>
      </c>
      <c r="E1641" t="inlineStr">
        <is>
          <t>TORSBY</t>
        </is>
      </c>
      <c r="G1641" t="n">
        <v>1.1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33103-2023</t>
        </is>
      </c>
      <c r="B1642" s="1" t="n">
        <v>45126</v>
      </c>
      <c r="C1642" s="1" t="n">
        <v>45170</v>
      </c>
      <c r="D1642" t="inlineStr">
        <is>
          <t>VÄSTRA GÖTALANDS LÄN</t>
        </is>
      </c>
      <c r="E1642" t="inlineStr">
        <is>
          <t>DALS-ED</t>
        </is>
      </c>
      <c r="G1642" t="n">
        <v>1.8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33121-2023</t>
        </is>
      </c>
      <c r="B1643" s="1" t="n">
        <v>45126</v>
      </c>
      <c r="C1643" s="1" t="n">
        <v>45170</v>
      </c>
      <c r="D1643" t="inlineStr">
        <is>
          <t>JÄMTLANDS LÄN</t>
        </is>
      </c>
      <c r="E1643" t="inlineStr">
        <is>
          <t>ÅRE</t>
        </is>
      </c>
      <c r="F1643" t="inlineStr">
        <is>
          <t>Sveaskog</t>
        </is>
      </c>
      <c r="G1643" t="n">
        <v>1.6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33133-2023</t>
        </is>
      </c>
      <c r="B1644" s="1" t="n">
        <v>45126</v>
      </c>
      <c r="C1644" s="1" t="n">
        <v>45170</v>
      </c>
      <c r="D1644" t="inlineStr">
        <is>
          <t>GÄVLEBORGS LÄN</t>
        </is>
      </c>
      <c r="E1644" t="inlineStr">
        <is>
          <t>SANDVIKEN</t>
        </is>
      </c>
      <c r="G1644" t="n">
        <v>4.6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33152-2023</t>
        </is>
      </c>
      <c r="B1645" s="1" t="n">
        <v>45126</v>
      </c>
      <c r="C1645" s="1" t="n">
        <v>45170</v>
      </c>
      <c r="D1645" t="inlineStr">
        <is>
          <t>VÄSTMANLANDS LÄN</t>
        </is>
      </c>
      <c r="E1645" t="inlineStr">
        <is>
          <t>SALA</t>
        </is>
      </c>
      <c r="F1645" t="inlineStr">
        <is>
          <t>Sveaskog</t>
        </is>
      </c>
      <c r="G1645" t="n">
        <v>1.3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33165-2023</t>
        </is>
      </c>
      <c r="B1646" s="1" t="n">
        <v>45126</v>
      </c>
      <c r="C1646" s="1" t="n">
        <v>45170</v>
      </c>
      <c r="D1646" t="inlineStr">
        <is>
          <t>STOCKHOLMS LÄN</t>
        </is>
      </c>
      <c r="E1646" t="inlineStr">
        <is>
          <t>VÄRMDÖ</t>
        </is>
      </c>
      <c r="G1646" t="n">
        <v>9.1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33171-2023</t>
        </is>
      </c>
      <c r="B1647" s="1" t="n">
        <v>45126</v>
      </c>
      <c r="C1647" s="1" t="n">
        <v>45170</v>
      </c>
      <c r="D1647" t="inlineStr">
        <is>
          <t>ÖSTERGÖTLANDS LÄN</t>
        </is>
      </c>
      <c r="E1647" t="inlineStr">
        <is>
          <t>NORRKÖPING</t>
        </is>
      </c>
      <c r="G1647" t="n">
        <v>3.2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34105-2023</t>
        </is>
      </c>
      <c r="B1648" s="1" t="n">
        <v>45126</v>
      </c>
      <c r="C1648" s="1" t="n">
        <v>45170</v>
      </c>
      <c r="D1648" t="inlineStr">
        <is>
          <t>VÄRMLANDS LÄN</t>
        </is>
      </c>
      <c r="E1648" t="inlineStr">
        <is>
          <t>TORSBY</t>
        </is>
      </c>
      <c r="G1648" t="n">
        <v>2.4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34171-2023</t>
        </is>
      </c>
      <c r="B1649" s="1" t="n">
        <v>45126</v>
      </c>
      <c r="C1649" s="1" t="n">
        <v>45170</v>
      </c>
      <c r="D1649" t="inlineStr">
        <is>
          <t>STOCKHOLMS LÄN</t>
        </is>
      </c>
      <c r="E1649" t="inlineStr">
        <is>
          <t>HANINGE</t>
        </is>
      </c>
      <c r="G1649" t="n">
        <v>1.5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34180-2023</t>
        </is>
      </c>
      <c r="B1650" s="1" t="n">
        <v>45126</v>
      </c>
      <c r="C1650" s="1" t="n">
        <v>45170</v>
      </c>
      <c r="D1650" t="inlineStr">
        <is>
          <t>VÄSTERNORRLANDS LÄN</t>
        </is>
      </c>
      <c r="E1650" t="inlineStr">
        <is>
          <t>HÄRNÖSAND</t>
        </is>
      </c>
      <c r="G1650" t="n">
        <v>5.5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34216-2023</t>
        </is>
      </c>
      <c r="B1651" s="1" t="n">
        <v>45126</v>
      </c>
      <c r="C1651" s="1" t="n">
        <v>45170</v>
      </c>
      <c r="D1651" t="inlineStr">
        <is>
          <t>SKÅNE LÄN</t>
        </is>
      </c>
      <c r="E1651" t="inlineStr">
        <is>
          <t>BROMÖLLA</t>
        </is>
      </c>
      <c r="F1651" t="inlineStr">
        <is>
          <t>Kyrkan</t>
        </is>
      </c>
      <c r="G1651" t="n">
        <v>0.9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34224-2023</t>
        </is>
      </c>
      <c r="B1652" s="1" t="n">
        <v>45126</v>
      </c>
      <c r="C1652" s="1" t="n">
        <v>45170</v>
      </c>
      <c r="D1652" t="inlineStr">
        <is>
          <t>VÄSTERNORRLANDS LÄN</t>
        </is>
      </c>
      <c r="E1652" t="inlineStr">
        <is>
          <t>HÄRNÖSAND</t>
        </is>
      </c>
      <c r="G1652" t="n">
        <v>1.7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33177-2023</t>
        </is>
      </c>
      <c r="B1653" s="1" t="n">
        <v>45127</v>
      </c>
      <c r="C1653" s="1" t="n">
        <v>45170</v>
      </c>
      <c r="D1653" t="inlineStr">
        <is>
          <t>ÖREBRO LÄN</t>
        </is>
      </c>
      <c r="E1653" t="inlineStr">
        <is>
          <t>KARLSKOGA</t>
        </is>
      </c>
      <c r="F1653" t="inlineStr">
        <is>
          <t>Sveaskog</t>
        </is>
      </c>
      <c r="G1653" t="n">
        <v>2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33191-2023</t>
        </is>
      </c>
      <c r="B1654" s="1" t="n">
        <v>45127</v>
      </c>
      <c r="C1654" s="1" t="n">
        <v>45170</v>
      </c>
      <c r="D1654" t="inlineStr">
        <is>
          <t>UPPSALA LÄN</t>
        </is>
      </c>
      <c r="E1654" t="inlineStr">
        <is>
          <t>UPPSALA</t>
        </is>
      </c>
      <c r="G1654" t="n">
        <v>1.3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33196-2023</t>
        </is>
      </c>
      <c r="B1655" s="1" t="n">
        <v>45127</v>
      </c>
      <c r="C1655" s="1" t="n">
        <v>45170</v>
      </c>
      <c r="D1655" t="inlineStr">
        <is>
          <t>VÄSTRA GÖTALANDS LÄN</t>
        </is>
      </c>
      <c r="E1655" t="inlineStr">
        <is>
          <t>MUNKEDAL</t>
        </is>
      </c>
      <c r="G1655" t="n">
        <v>1.1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33208-2023</t>
        </is>
      </c>
      <c r="B1656" s="1" t="n">
        <v>45127</v>
      </c>
      <c r="C1656" s="1" t="n">
        <v>45170</v>
      </c>
      <c r="D1656" t="inlineStr">
        <is>
          <t>KRONOBERGS LÄN</t>
        </is>
      </c>
      <c r="E1656" t="inlineStr">
        <is>
          <t>VÄXJÖ</t>
        </is>
      </c>
      <c r="G1656" t="n">
        <v>1.5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33217-2023</t>
        </is>
      </c>
      <c r="B1657" s="1" t="n">
        <v>45127</v>
      </c>
      <c r="C1657" s="1" t="n">
        <v>45170</v>
      </c>
      <c r="D1657" t="inlineStr">
        <is>
          <t>KRONOBERGS LÄN</t>
        </is>
      </c>
      <c r="E1657" t="inlineStr">
        <is>
          <t>VÄXJÖ</t>
        </is>
      </c>
      <c r="G1657" t="n">
        <v>2.6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33223-2023</t>
        </is>
      </c>
      <c r="B1658" s="1" t="n">
        <v>45127</v>
      </c>
      <c r="C1658" s="1" t="n">
        <v>45170</v>
      </c>
      <c r="D1658" t="inlineStr">
        <is>
          <t>KRONOBERGS LÄN</t>
        </is>
      </c>
      <c r="E1658" t="inlineStr">
        <is>
          <t>VÄXJÖ</t>
        </is>
      </c>
      <c r="G1658" t="n">
        <v>0.8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33229-2023</t>
        </is>
      </c>
      <c r="B1659" s="1" t="n">
        <v>45127</v>
      </c>
      <c r="C1659" s="1" t="n">
        <v>45170</v>
      </c>
      <c r="D1659" t="inlineStr">
        <is>
          <t>VÄRMLANDS LÄN</t>
        </is>
      </c>
      <c r="E1659" t="inlineStr">
        <is>
          <t>FORSHAGA</t>
        </is>
      </c>
      <c r="F1659" t="inlineStr">
        <is>
          <t>Kommuner</t>
        </is>
      </c>
      <c r="G1659" t="n">
        <v>1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33247-2023</t>
        </is>
      </c>
      <c r="B1660" s="1" t="n">
        <v>45127</v>
      </c>
      <c r="C1660" s="1" t="n">
        <v>45170</v>
      </c>
      <c r="D1660" t="inlineStr">
        <is>
          <t>HALLANDS LÄN</t>
        </is>
      </c>
      <c r="E1660" t="inlineStr">
        <is>
          <t>FALKENBERG</t>
        </is>
      </c>
      <c r="F1660" t="inlineStr">
        <is>
          <t>Kommuner</t>
        </is>
      </c>
      <c r="G1660" t="n">
        <v>3.2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33265-2023</t>
        </is>
      </c>
      <c r="B1661" s="1" t="n">
        <v>45127</v>
      </c>
      <c r="C1661" s="1" t="n">
        <v>45170</v>
      </c>
      <c r="D1661" t="inlineStr">
        <is>
          <t>JÖNKÖPINGS LÄN</t>
        </is>
      </c>
      <c r="E1661" t="inlineStr">
        <is>
          <t>JÖNKÖPING</t>
        </is>
      </c>
      <c r="G1661" t="n">
        <v>3.7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33273-2023</t>
        </is>
      </c>
      <c r="B1662" s="1" t="n">
        <v>45127</v>
      </c>
      <c r="C1662" s="1" t="n">
        <v>45170</v>
      </c>
      <c r="D1662" t="inlineStr">
        <is>
          <t>VÄSTMANLANDS LÄN</t>
        </is>
      </c>
      <c r="E1662" t="inlineStr">
        <is>
          <t>SALA</t>
        </is>
      </c>
      <c r="G1662" t="n">
        <v>2.6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33287-2023</t>
        </is>
      </c>
      <c r="B1663" s="1" t="n">
        <v>45127</v>
      </c>
      <c r="C1663" s="1" t="n">
        <v>45170</v>
      </c>
      <c r="D1663" t="inlineStr">
        <is>
          <t>STOCKHOLMS LÄN</t>
        </is>
      </c>
      <c r="E1663" t="inlineStr">
        <is>
          <t>NORRTÄLJE</t>
        </is>
      </c>
      <c r="F1663" t="inlineStr">
        <is>
          <t>Holmen skog AB</t>
        </is>
      </c>
      <c r="G1663" t="n">
        <v>3.3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33306-2023</t>
        </is>
      </c>
      <c r="B1664" s="1" t="n">
        <v>45127</v>
      </c>
      <c r="C1664" s="1" t="n">
        <v>45170</v>
      </c>
      <c r="D1664" t="inlineStr">
        <is>
          <t>DALARNAS LÄN</t>
        </is>
      </c>
      <c r="E1664" t="inlineStr">
        <is>
          <t>LEKSAND</t>
        </is>
      </c>
      <c r="G1664" t="n">
        <v>2.2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33313-2023</t>
        </is>
      </c>
      <c r="B1665" s="1" t="n">
        <v>45127</v>
      </c>
      <c r="C1665" s="1" t="n">
        <v>45170</v>
      </c>
      <c r="D1665" t="inlineStr">
        <is>
          <t>DALARNAS LÄN</t>
        </is>
      </c>
      <c r="E1665" t="inlineStr">
        <is>
          <t>HEDEMORA</t>
        </is>
      </c>
      <c r="F1665" t="inlineStr">
        <is>
          <t>Bergvik skog väst AB</t>
        </is>
      </c>
      <c r="G1665" t="n">
        <v>8.6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33318-2023</t>
        </is>
      </c>
      <c r="B1666" s="1" t="n">
        <v>45127</v>
      </c>
      <c r="C1666" s="1" t="n">
        <v>45170</v>
      </c>
      <c r="D1666" t="inlineStr">
        <is>
          <t>DALARNAS LÄN</t>
        </is>
      </c>
      <c r="E1666" t="inlineStr">
        <is>
          <t>LEKSAND</t>
        </is>
      </c>
      <c r="G1666" t="n">
        <v>5.5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33328-2023</t>
        </is>
      </c>
      <c r="B1667" s="1" t="n">
        <v>45127</v>
      </c>
      <c r="C1667" s="1" t="n">
        <v>45170</v>
      </c>
      <c r="D1667" t="inlineStr">
        <is>
          <t>VÄSTERNORRLANDS LÄN</t>
        </is>
      </c>
      <c r="E1667" t="inlineStr">
        <is>
          <t>SOLLEFTEÅ</t>
        </is>
      </c>
      <c r="F1667" t="inlineStr">
        <is>
          <t>SCA</t>
        </is>
      </c>
      <c r="G1667" t="n">
        <v>1.8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33332-2023</t>
        </is>
      </c>
      <c r="B1668" s="1" t="n">
        <v>45127</v>
      </c>
      <c r="C1668" s="1" t="n">
        <v>45170</v>
      </c>
      <c r="D1668" t="inlineStr">
        <is>
          <t>VÄSTERBOTTENS LÄN</t>
        </is>
      </c>
      <c r="E1668" t="inlineStr">
        <is>
          <t>LYCKSELE</t>
        </is>
      </c>
      <c r="F1668" t="inlineStr">
        <is>
          <t>SCA</t>
        </is>
      </c>
      <c r="G1668" t="n">
        <v>0.7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34232-2023</t>
        </is>
      </c>
      <c r="B1669" s="1" t="n">
        <v>45127</v>
      </c>
      <c r="C1669" s="1" t="n">
        <v>45170</v>
      </c>
      <c r="D1669" t="inlineStr">
        <is>
          <t>GÄVLEBORGS LÄN</t>
        </is>
      </c>
      <c r="E1669" t="inlineStr">
        <is>
          <t>HOFORS</t>
        </is>
      </c>
      <c r="F1669" t="inlineStr">
        <is>
          <t>Bergvik skog väst AB</t>
        </is>
      </c>
      <c r="G1669" t="n">
        <v>5.8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33179-2023</t>
        </is>
      </c>
      <c r="B1670" s="1" t="n">
        <v>45127</v>
      </c>
      <c r="C1670" s="1" t="n">
        <v>45170</v>
      </c>
      <c r="D1670" t="inlineStr">
        <is>
          <t>ÖREBRO LÄN</t>
        </is>
      </c>
      <c r="E1670" t="inlineStr">
        <is>
          <t>KARLSKOGA</t>
        </is>
      </c>
      <c r="F1670" t="inlineStr">
        <is>
          <t>Sveaskog</t>
        </is>
      </c>
      <c r="G1670" t="n">
        <v>0.9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33194-2023</t>
        </is>
      </c>
      <c r="B1671" s="1" t="n">
        <v>45127</v>
      </c>
      <c r="C1671" s="1" t="n">
        <v>45170</v>
      </c>
      <c r="D1671" t="inlineStr">
        <is>
          <t>VÄSTRA GÖTALANDS LÄN</t>
        </is>
      </c>
      <c r="E1671" t="inlineStr">
        <is>
          <t>MUNKEDAL</t>
        </is>
      </c>
      <c r="G1671" t="n">
        <v>1.5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33199-2023</t>
        </is>
      </c>
      <c r="B1672" s="1" t="n">
        <v>45127</v>
      </c>
      <c r="C1672" s="1" t="n">
        <v>45170</v>
      </c>
      <c r="D1672" t="inlineStr">
        <is>
          <t>GÄVLEBORGS LÄN</t>
        </is>
      </c>
      <c r="E1672" t="inlineStr">
        <is>
          <t>LJUSDAL</t>
        </is>
      </c>
      <c r="F1672" t="inlineStr">
        <is>
          <t>Bergvik skog väst AB</t>
        </is>
      </c>
      <c r="G1672" t="n">
        <v>6.7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33214-2023</t>
        </is>
      </c>
      <c r="B1673" s="1" t="n">
        <v>45127</v>
      </c>
      <c r="C1673" s="1" t="n">
        <v>45170</v>
      </c>
      <c r="D1673" t="inlineStr">
        <is>
          <t>BLEKINGE LÄN</t>
        </is>
      </c>
      <c r="E1673" t="inlineStr">
        <is>
          <t>KARLSKRONA</t>
        </is>
      </c>
      <c r="G1673" t="n">
        <v>1.3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33219-2023</t>
        </is>
      </c>
      <c r="B1674" s="1" t="n">
        <v>45127</v>
      </c>
      <c r="C1674" s="1" t="n">
        <v>45170</v>
      </c>
      <c r="D1674" t="inlineStr">
        <is>
          <t>VÄRMLANDS LÄN</t>
        </is>
      </c>
      <c r="E1674" t="inlineStr">
        <is>
          <t>FORSHAGA</t>
        </is>
      </c>
      <c r="F1674" t="inlineStr">
        <is>
          <t>Kommuner</t>
        </is>
      </c>
      <c r="G1674" t="n">
        <v>1.2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33226-2023</t>
        </is>
      </c>
      <c r="B1675" s="1" t="n">
        <v>45127</v>
      </c>
      <c r="C1675" s="1" t="n">
        <v>45170</v>
      </c>
      <c r="D1675" t="inlineStr">
        <is>
          <t>STOCKHOLMS LÄN</t>
        </is>
      </c>
      <c r="E1675" t="inlineStr">
        <is>
          <t>NORRTÄLJE</t>
        </is>
      </c>
      <c r="F1675" t="inlineStr">
        <is>
          <t>Holmen skog AB</t>
        </is>
      </c>
      <c r="G1675" t="n">
        <v>8.199999999999999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33245-2023</t>
        </is>
      </c>
      <c r="B1676" s="1" t="n">
        <v>45127</v>
      </c>
      <c r="C1676" s="1" t="n">
        <v>45170</v>
      </c>
      <c r="D1676" t="inlineStr">
        <is>
          <t>VÄRMLANDS LÄN</t>
        </is>
      </c>
      <c r="E1676" t="inlineStr">
        <is>
          <t>SÄFFLE</t>
        </is>
      </c>
      <c r="G1676" t="n">
        <v>1.8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33254-2023</t>
        </is>
      </c>
      <c r="B1677" s="1" t="n">
        <v>45127</v>
      </c>
      <c r="C1677" s="1" t="n">
        <v>45170</v>
      </c>
      <c r="D1677" t="inlineStr">
        <is>
          <t>KALMAR LÄN</t>
        </is>
      </c>
      <c r="E1677" t="inlineStr">
        <is>
          <t>VÄSTERVIK</t>
        </is>
      </c>
      <c r="G1677" t="n">
        <v>1.2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33271-2023</t>
        </is>
      </c>
      <c r="B1678" s="1" t="n">
        <v>45127</v>
      </c>
      <c r="C1678" s="1" t="n">
        <v>45170</v>
      </c>
      <c r="D1678" t="inlineStr">
        <is>
          <t>KALMAR LÄN</t>
        </is>
      </c>
      <c r="E1678" t="inlineStr">
        <is>
          <t>VÄSTERVIK</t>
        </is>
      </c>
      <c r="G1678" t="n">
        <v>1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33282-2023</t>
        </is>
      </c>
      <c r="B1679" s="1" t="n">
        <v>45127</v>
      </c>
      <c r="C1679" s="1" t="n">
        <v>45170</v>
      </c>
      <c r="D1679" t="inlineStr">
        <is>
          <t>ÖREBRO LÄN</t>
        </is>
      </c>
      <c r="E1679" t="inlineStr">
        <is>
          <t>ÖREBRO</t>
        </is>
      </c>
      <c r="F1679" t="inlineStr">
        <is>
          <t>Övriga Aktiebolag</t>
        </is>
      </c>
      <c r="G1679" t="n">
        <v>4.7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33294-2023</t>
        </is>
      </c>
      <c r="B1680" s="1" t="n">
        <v>45127</v>
      </c>
      <c r="C1680" s="1" t="n">
        <v>45170</v>
      </c>
      <c r="D1680" t="inlineStr">
        <is>
          <t>ÖREBRO LÄN</t>
        </is>
      </c>
      <c r="E1680" t="inlineStr">
        <is>
          <t>ÖREBRO</t>
        </is>
      </c>
      <c r="F1680" t="inlineStr">
        <is>
          <t>Övriga Aktiebolag</t>
        </is>
      </c>
      <c r="G1680" t="n">
        <v>6.7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33308-2023</t>
        </is>
      </c>
      <c r="B1681" s="1" t="n">
        <v>45127</v>
      </c>
      <c r="C1681" s="1" t="n">
        <v>45170</v>
      </c>
      <c r="D1681" t="inlineStr">
        <is>
          <t>DALARNAS LÄN</t>
        </is>
      </c>
      <c r="E1681" t="inlineStr">
        <is>
          <t>LEKSAND</t>
        </is>
      </c>
      <c r="G1681" t="n">
        <v>3.2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33315-2023</t>
        </is>
      </c>
      <c r="B1682" s="1" t="n">
        <v>45127</v>
      </c>
      <c r="C1682" s="1" t="n">
        <v>45170</v>
      </c>
      <c r="D1682" t="inlineStr">
        <is>
          <t>DALARNAS LÄN</t>
        </is>
      </c>
      <c r="E1682" t="inlineStr">
        <is>
          <t>HEDEMORA</t>
        </is>
      </c>
      <c r="F1682" t="inlineStr">
        <is>
          <t>Bergvik skog väst AB</t>
        </is>
      </c>
      <c r="G1682" t="n">
        <v>2.5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33321-2023</t>
        </is>
      </c>
      <c r="B1683" s="1" t="n">
        <v>45127</v>
      </c>
      <c r="C1683" s="1" t="n">
        <v>45170</v>
      </c>
      <c r="D1683" t="inlineStr">
        <is>
          <t>VÄSTERNORRLANDS LÄN</t>
        </is>
      </c>
      <c r="E1683" t="inlineStr">
        <is>
          <t>KRAMFORS</t>
        </is>
      </c>
      <c r="G1683" t="n">
        <v>6.8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33330-2023</t>
        </is>
      </c>
      <c r="B1684" s="1" t="n">
        <v>45127</v>
      </c>
      <c r="C1684" s="1" t="n">
        <v>45170</v>
      </c>
      <c r="D1684" t="inlineStr">
        <is>
          <t>VÄSTERNORRLANDS LÄN</t>
        </is>
      </c>
      <c r="E1684" t="inlineStr">
        <is>
          <t>TIMRÅ</t>
        </is>
      </c>
      <c r="F1684" t="inlineStr">
        <is>
          <t>SCA</t>
        </is>
      </c>
      <c r="G1684" t="n">
        <v>4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34230-2023</t>
        </is>
      </c>
      <c r="B1685" s="1" t="n">
        <v>45127</v>
      </c>
      <c r="C1685" s="1" t="n">
        <v>45170</v>
      </c>
      <c r="D1685" t="inlineStr">
        <is>
          <t>VÄRMLANDS LÄN</t>
        </is>
      </c>
      <c r="E1685" t="inlineStr">
        <is>
          <t>KRISTINEHAMN</t>
        </is>
      </c>
      <c r="G1685" t="n">
        <v>3.4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34268-2023</t>
        </is>
      </c>
      <c r="B1686" s="1" t="n">
        <v>45127</v>
      </c>
      <c r="C1686" s="1" t="n">
        <v>45170</v>
      </c>
      <c r="D1686" t="inlineStr">
        <is>
          <t>BLEKINGE LÄN</t>
        </is>
      </c>
      <c r="E1686" t="inlineStr">
        <is>
          <t>KARLSKRONA</t>
        </is>
      </c>
      <c r="G1686" t="n">
        <v>2.2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33178-2023</t>
        </is>
      </c>
      <c r="B1687" s="1" t="n">
        <v>45127</v>
      </c>
      <c r="C1687" s="1" t="n">
        <v>45170</v>
      </c>
      <c r="D1687" t="inlineStr">
        <is>
          <t>ÖREBRO LÄN</t>
        </is>
      </c>
      <c r="E1687" t="inlineStr">
        <is>
          <t>KARLSKOGA</t>
        </is>
      </c>
      <c r="F1687" t="inlineStr">
        <is>
          <t>Sveaskog</t>
        </is>
      </c>
      <c r="G1687" t="n">
        <v>3.8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33192-2023</t>
        </is>
      </c>
      <c r="B1688" s="1" t="n">
        <v>45127</v>
      </c>
      <c r="C1688" s="1" t="n">
        <v>45170</v>
      </c>
      <c r="D1688" t="inlineStr">
        <is>
          <t>VÄSTRA GÖTALANDS LÄN</t>
        </is>
      </c>
      <c r="E1688" t="inlineStr">
        <is>
          <t>MUNKEDAL</t>
        </is>
      </c>
      <c r="G1688" t="n">
        <v>7.8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33198-2023</t>
        </is>
      </c>
      <c r="B1689" s="1" t="n">
        <v>45127</v>
      </c>
      <c r="C1689" s="1" t="n">
        <v>45170</v>
      </c>
      <c r="D1689" t="inlineStr">
        <is>
          <t>GÄVLEBORGS LÄN</t>
        </is>
      </c>
      <c r="E1689" t="inlineStr">
        <is>
          <t>LJUSDAL</t>
        </is>
      </c>
      <c r="F1689" t="inlineStr">
        <is>
          <t>Bergvik skog väst AB</t>
        </is>
      </c>
      <c r="G1689" t="n">
        <v>2.2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33212-2023</t>
        </is>
      </c>
      <c r="B1690" s="1" t="n">
        <v>45127</v>
      </c>
      <c r="C1690" s="1" t="n">
        <v>45170</v>
      </c>
      <c r="D1690" t="inlineStr">
        <is>
          <t>VÄSTRA GÖTALANDS LÄN</t>
        </is>
      </c>
      <c r="E1690" t="inlineStr">
        <is>
          <t>MUNKEDAL</t>
        </is>
      </c>
      <c r="G1690" t="n">
        <v>1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33218-2023</t>
        </is>
      </c>
      <c r="B1691" s="1" t="n">
        <v>45127</v>
      </c>
      <c r="C1691" s="1" t="n">
        <v>45170</v>
      </c>
      <c r="D1691" t="inlineStr">
        <is>
          <t>VÄRMLANDS LÄN</t>
        </is>
      </c>
      <c r="E1691" t="inlineStr">
        <is>
          <t>FORSHAGA</t>
        </is>
      </c>
      <c r="F1691" t="inlineStr">
        <is>
          <t>Kommuner</t>
        </is>
      </c>
      <c r="G1691" t="n">
        <v>1.4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33224-2023</t>
        </is>
      </c>
      <c r="B1692" s="1" t="n">
        <v>45127</v>
      </c>
      <c r="C1692" s="1" t="n">
        <v>45170</v>
      </c>
      <c r="D1692" t="inlineStr">
        <is>
          <t>VÄRMLANDS LÄN</t>
        </is>
      </c>
      <c r="E1692" t="inlineStr">
        <is>
          <t>FORSHAGA</t>
        </is>
      </c>
      <c r="F1692" t="inlineStr">
        <is>
          <t>Kommuner</t>
        </is>
      </c>
      <c r="G1692" t="n">
        <v>1.3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33235-2023</t>
        </is>
      </c>
      <c r="B1693" s="1" t="n">
        <v>45127</v>
      </c>
      <c r="C1693" s="1" t="n">
        <v>45170</v>
      </c>
      <c r="D1693" t="inlineStr">
        <is>
          <t>KALMAR LÄN</t>
        </is>
      </c>
      <c r="E1693" t="inlineStr">
        <is>
          <t>HULTSFRED</t>
        </is>
      </c>
      <c r="G1693" t="n">
        <v>2.5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33253-2023</t>
        </is>
      </c>
      <c r="B1694" s="1" t="n">
        <v>45127</v>
      </c>
      <c r="C1694" s="1" t="n">
        <v>45170</v>
      </c>
      <c r="D1694" t="inlineStr">
        <is>
          <t>VÄRMLANDS LÄN</t>
        </is>
      </c>
      <c r="E1694" t="inlineStr">
        <is>
          <t>TORSBY</t>
        </is>
      </c>
      <c r="G1694" t="n">
        <v>1.3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33267-2023</t>
        </is>
      </c>
      <c r="B1695" s="1" t="n">
        <v>45127</v>
      </c>
      <c r="C1695" s="1" t="n">
        <v>45170</v>
      </c>
      <c r="D1695" t="inlineStr">
        <is>
          <t>JÖNKÖPINGS LÄN</t>
        </is>
      </c>
      <c r="E1695" t="inlineStr">
        <is>
          <t>JÖNKÖPING</t>
        </is>
      </c>
      <c r="G1695" t="n">
        <v>7.8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33275-2023</t>
        </is>
      </c>
      <c r="B1696" s="1" t="n">
        <v>45127</v>
      </c>
      <c r="C1696" s="1" t="n">
        <v>45170</v>
      </c>
      <c r="D1696" t="inlineStr">
        <is>
          <t>DALARNAS LÄN</t>
        </is>
      </c>
      <c r="E1696" t="inlineStr">
        <is>
          <t>LUDVIKA</t>
        </is>
      </c>
      <c r="F1696" t="inlineStr">
        <is>
          <t>Naturvårdsverket</t>
        </is>
      </c>
      <c r="G1696" t="n">
        <v>3.2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33288-2023</t>
        </is>
      </c>
      <c r="B1697" s="1" t="n">
        <v>45127</v>
      </c>
      <c r="C1697" s="1" t="n">
        <v>45170</v>
      </c>
      <c r="D1697" t="inlineStr">
        <is>
          <t>VÄSTERNORRLANDS LÄN</t>
        </is>
      </c>
      <c r="E1697" t="inlineStr">
        <is>
          <t>ÖRNSKÖLDSVIK</t>
        </is>
      </c>
      <c r="F1697" t="inlineStr">
        <is>
          <t>Holmen skog AB</t>
        </is>
      </c>
      <c r="G1697" t="n">
        <v>1.2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33307-2023</t>
        </is>
      </c>
      <c r="B1698" s="1" t="n">
        <v>45127</v>
      </c>
      <c r="C1698" s="1" t="n">
        <v>45170</v>
      </c>
      <c r="D1698" t="inlineStr">
        <is>
          <t>UPPSALA LÄN</t>
        </is>
      </c>
      <c r="E1698" t="inlineStr">
        <is>
          <t>TIERP</t>
        </is>
      </c>
      <c r="G1698" t="n">
        <v>1.1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33314-2023</t>
        </is>
      </c>
      <c r="B1699" s="1" t="n">
        <v>45127</v>
      </c>
      <c r="C1699" s="1" t="n">
        <v>45170</v>
      </c>
      <c r="D1699" t="inlineStr">
        <is>
          <t>DALARNAS LÄN</t>
        </is>
      </c>
      <c r="E1699" t="inlineStr">
        <is>
          <t>HEDEMORA</t>
        </is>
      </c>
      <c r="F1699" t="inlineStr">
        <is>
          <t>Bergvik skog väst AB</t>
        </is>
      </c>
      <c r="G1699" t="n">
        <v>3.6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33320-2023</t>
        </is>
      </c>
      <c r="B1700" s="1" t="n">
        <v>45127</v>
      </c>
      <c r="C1700" s="1" t="n">
        <v>45170</v>
      </c>
      <c r="D1700" t="inlineStr">
        <is>
          <t>SKÅNE LÄN</t>
        </is>
      </c>
      <c r="E1700" t="inlineStr">
        <is>
          <t>KRISTIANSTAD</t>
        </is>
      </c>
      <c r="G1700" t="n">
        <v>1.4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33329-2023</t>
        </is>
      </c>
      <c r="B1701" s="1" t="n">
        <v>45127</v>
      </c>
      <c r="C1701" s="1" t="n">
        <v>45170</v>
      </c>
      <c r="D1701" t="inlineStr">
        <is>
          <t>JÄMTLANDS LÄN</t>
        </is>
      </c>
      <c r="E1701" t="inlineStr">
        <is>
          <t>STRÖMSUND</t>
        </is>
      </c>
      <c r="F1701" t="inlineStr">
        <is>
          <t>SCA</t>
        </is>
      </c>
      <c r="G1701" t="n">
        <v>6.4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34228-2023</t>
        </is>
      </c>
      <c r="B1702" s="1" t="n">
        <v>45127</v>
      </c>
      <c r="C1702" s="1" t="n">
        <v>45170</v>
      </c>
      <c r="D1702" t="inlineStr">
        <is>
          <t>GÄVLEBORGS LÄN</t>
        </is>
      </c>
      <c r="E1702" t="inlineStr">
        <is>
          <t>LJUSDAL</t>
        </is>
      </c>
      <c r="G1702" t="n">
        <v>1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34234-2023</t>
        </is>
      </c>
      <c r="B1703" s="1" t="n">
        <v>45127</v>
      </c>
      <c r="C1703" s="1" t="n">
        <v>45170</v>
      </c>
      <c r="D1703" t="inlineStr">
        <is>
          <t>DALARNAS LÄN</t>
        </is>
      </c>
      <c r="E1703" t="inlineStr">
        <is>
          <t>SÄTER</t>
        </is>
      </c>
      <c r="F1703" t="inlineStr">
        <is>
          <t>Bergvik skog väst AB</t>
        </is>
      </c>
      <c r="G1703" t="n">
        <v>15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33182-2023</t>
        </is>
      </c>
      <c r="B1704" s="1" t="n">
        <v>45127</v>
      </c>
      <c r="C1704" s="1" t="n">
        <v>45170</v>
      </c>
      <c r="D1704" t="inlineStr">
        <is>
          <t>NORRBOTTENS LÄN</t>
        </is>
      </c>
      <c r="E1704" t="inlineStr">
        <is>
          <t>GÄLLIVARE</t>
        </is>
      </c>
      <c r="F1704" t="inlineStr">
        <is>
          <t>Sveaskog</t>
        </is>
      </c>
      <c r="G1704" t="n">
        <v>40.3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33195-2023</t>
        </is>
      </c>
      <c r="B1705" s="1" t="n">
        <v>45127</v>
      </c>
      <c r="C1705" s="1" t="n">
        <v>45170</v>
      </c>
      <c r="D1705" t="inlineStr">
        <is>
          <t>VÄSTRA GÖTALANDS LÄN</t>
        </is>
      </c>
      <c r="E1705" t="inlineStr">
        <is>
          <t>MUNKEDAL</t>
        </is>
      </c>
      <c r="G1705" t="n">
        <v>1.7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33200-2023</t>
        </is>
      </c>
      <c r="B1706" s="1" t="n">
        <v>45127</v>
      </c>
      <c r="C1706" s="1" t="n">
        <v>45170</v>
      </c>
      <c r="D1706" t="inlineStr">
        <is>
          <t>GÄVLEBORGS LÄN</t>
        </is>
      </c>
      <c r="E1706" t="inlineStr">
        <is>
          <t>LJUSDAL</t>
        </is>
      </c>
      <c r="F1706" t="inlineStr">
        <is>
          <t>Bergvik skog väst AB</t>
        </is>
      </c>
      <c r="G1706" t="n">
        <v>9.9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33216-2023</t>
        </is>
      </c>
      <c r="B1707" s="1" t="n">
        <v>45127</v>
      </c>
      <c r="C1707" s="1" t="n">
        <v>45170</v>
      </c>
      <c r="D1707" t="inlineStr">
        <is>
          <t>DALARNAS LÄN</t>
        </is>
      </c>
      <c r="E1707" t="inlineStr">
        <is>
          <t>SMEDJEBACKEN</t>
        </is>
      </c>
      <c r="G1707" t="n">
        <v>13.3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33222-2023</t>
        </is>
      </c>
      <c r="B1708" s="1" t="n">
        <v>45127</v>
      </c>
      <c r="C1708" s="1" t="n">
        <v>45170</v>
      </c>
      <c r="D1708" t="inlineStr">
        <is>
          <t>VÄRMLANDS LÄN</t>
        </is>
      </c>
      <c r="E1708" t="inlineStr">
        <is>
          <t>FORSHAGA</t>
        </is>
      </c>
      <c r="F1708" t="inlineStr">
        <is>
          <t>Kommuner</t>
        </is>
      </c>
      <c r="G1708" t="n">
        <v>5.9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33227-2023</t>
        </is>
      </c>
      <c r="B1709" s="1" t="n">
        <v>45127</v>
      </c>
      <c r="C1709" s="1" t="n">
        <v>45170</v>
      </c>
      <c r="D1709" t="inlineStr">
        <is>
          <t>VÄRMLANDS LÄN</t>
        </is>
      </c>
      <c r="E1709" t="inlineStr">
        <is>
          <t>FORSHAGA</t>
        </is>
      </c>
      <c r="F1709" t="inlineStr">
        <is>
          <t>Kommuner</t>
        </is>
      </c>
      <c r="G1709" t="n">
        <v>2.9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33246-2023</t>
        </is>
      </c>
      <c r="B1710" s="1" t="n">
        <v>45127</v>
      </c>
      <c r="C1710" s="1" t="n">
        <v>45170</v>
      </c>
      <c r="D1710" t="inlineStr">
        <is>
          <t>HALLANDS LÄN</t>
        </is>
      </c>
      <c r="E1710" t="inlineStr">
        <is>
          <t>FALKENBERG</t>
        </is>
      </c>
      <c r="F1710" t="inlineStr">
        <is>
          <t>Kommuner</t>
        </is>
      </c>
      <c r="G1710" t="n">
        <v>22.8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33256-2023</t>
        </is>
      </c>
      <c r="B1711" s="1" t="n">
        <v>45127</v>
      </c>
      <c r="C1711" s="1" t="n">
        <v>45170</v>
      </c>
      <c r="D1711" t="inlineStr">
        <is>
          <t>JÖNKÖPINGS LÄN</t>
        </is>
      </c>
      <c r="E1711" t="inlineStr">
        <is>
          <t>JÖNKÖPING</t>
        </is>
      </c>
      <c r="G1711" t="n">
        <v>7.1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33272-2023</t>
        </is>
      </c>
      <c r="B1712" s="1" t="n">
        <v>45127</v>
      </c>
      <c r="C1712" s="1" t="n">
        <v>45170</v>
      </c>
      <c r="D1712" t="inlineStr">
        <is>
          <t>KALMAR LÄN</t>
        </is>
      </c>
      <c r="E1712" t="inlineStr">
        <is>
          <t>VÄSTERVIK</t>
        </is>
      </c>
      <c r="G1712" t="n">
        <v>1.4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33285-2023</t>
        </is>
      </c>
      <c r="B1713" s="1" t="n">
        <v>45127</v>
      </c>
      <c r="C1713" s="1" t="n">
        <v>45170</v>
      </c>
      <c r="D1713" t="inlineStr">
        <is>
          <t>VÄSTERNORRLANDS LÄN</t>
        </is>
      </c>
      <c r="E1713" t="inlineStr">
        <is>
          <t>ÖRNSKÖLDSVIK</t>
        </is>
      </c>
      <c r="F1713" t="inlineStr">
        <is>
          <t>Holmen skog AB</t>
        </is>
      </c>
      <c r="G1713" t="n">
        <v>0.5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33298-2023</t>
        </is>
      </c>
      <c r="B1714" s="1" t="n">
        <v>45127</v>
      </c>
      <c r="C1714" s="1" t="n">
        <v>45170</v>
      </c>
      <c r="D1714" t="inlineStr">
        <is>
          <t>GÄVLEBORGS LÄN</t>
        </is>
      </c>
      <c r="E1714" t="inlineStr">
        <is>
          <t>HOFORS</t>
        </is>
      </c>
      <c r="F1714" t="inlineStr">
        <is>
          <t>Sveaskog</t>
        </is>
      </c>
      <c r="G1714" t="n">
        <v>5.6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33312-2023</t>
        </is>
      </c>
      <c r="B1715" s="1" t="n">
        <v>45127</v>
      </c>
      <c r="C1715" s="1" t="n">
        <v>45170</v>
      </c>
      <c r="D1715" t="inlineStr">
        <is>
          <t>DALARNAS LÄN</t>
        </is>
      </c>
      <c r="E1715" t="inlineStr">
        <is>
          <t>LEKSAND</t>
        </is>
      </c>
      <c r="G1715" t="n">
        <v>1.1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33316-2023</t>
        </is>
      </c>
      <c r="B1716" s="1" t="n">
        <v>45127</v>
      </c>
      <c r="C1716" s="1" t="n">
        <v>45170</v>
      </c>
      <c r="D1716" t="inlineStr">
        <is>
          <t>DALARNAS LÄN</t>
        </is>
      </c>
      <c r="E1716" t="inlineStr">
        <is>
          <t>LEKSAND</t>
        </is>
      </c>
      <c r="G1716" t="n">
        <v>8.9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33326-2023</t>
        </is>
      </c>
      <c r="B1717" s="1" t="n">
        <v>45127</v>
      </c>
      <c r="C1717" s="1" t="n">
        <v>45170</v>
      </c>
      <c r="D1717" t="inlineStr">
        <is>
          <t>KALMAR LÄN</t>
        </is>
      </c>
      <c r="E1717" t="inlineStr">
        <is>
          <t>HULTSFRED</t>
        </is>
      </c>
      <c r="G1717" t="n">
        <v>3.9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33331-2023</t>
        </is>
      </c>
      <c r="B1718" s="1" t="n">
        <v>45127</v>
      </c>
      <c r="C1718" s="1" t="n">
        <v>45170</v>
      </c>
      <c r="D1718" t="inlineStr">
        <is>
          <t>VÄSTERBOTTENS LÄN</t>
        </is>
      </c>
      <c r="E1718" t="inlineStr">
        <is>
          <t>LYCKSELE</t>
        </is>
      </c>
      <c r="F1718" t="inlineStr">
        <is>
          <t>SCA</t>
        </is>
      </c>
      <c r="G1718" t="n">
        <v>1.2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34231-2023</t>
        </is>
      </c>
      <c r="B1719" s="1" t="n">
        <v>45127</v>
      </c>
      <c r="C1719" s="1" t="n">
        <v>45170</v>
      </c>
      <c r="D1719" t="inlineStr">
        <is>
          <t>JÄMTLANDS LÄN</t>
        </is>
      </c>
      <c r="E1719" t="inlineStr">
        <is>
          <t>ÅRE</t>
        </is>
      </c>
      <c r="G1719" t="n">
        <v>18.3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34283-2023</t>
        </is>
      </c>
      <c r="B1720" s="1" t="n">
        <v>45127</v>
      </c>
      <c r="C1720" s="1" t="n">
        <v>45170</v>
      </c>
      <c r="D1720" t="inlineStr">
        <is>
          <t>BLEKINGE LÄN</t>
        </is>
      </c>
      <c r="E1720" t="inlineStr">
        <is>
          <t>KARLSKRONA</t>
        </is>
      </c>
      <c r="G1720" t="n">
        <v>1.3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33342-2023</t>
        </is>
      </c>
      <c r="B1721" s="1" t="n">
        <v>45128</v>
      </c>
      <c r="C1721" s="1" t="n">
        <v>45170</v>
      </c>
      <c r="D1721" t="inlineStr">
        <is>
          <t>SÖDERMANLANDS LÄN</t>
        </is>
      </c>
      <c r="E1721" t="inlineStr">
        <is>
          <t>STRÄNGNÄS</t>
        </is>
      </c>
      <c r="G1721" t="n">
        <v>3.1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33358-2023</t>
        </is>
      </c>
      <c r="B1722" s="1" t="n">
        <v>45128</v>
      </c>
      <c r="C1722" s="1" t="n">
        <v>45170</v>
      </c>
      <c r="D1722" t="inlineStr">
        <is>
          <t>SKÅNE LÄN</t>
        </is>
      </c>
      <c r="E1722" t="inlineStr">
        <is>
          <t>HÖRBY</t>
        </is>
      </c>
      <c r="G1722" t="n">
        <v>0.4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33364-2023</t>
        </is>
      </c>
      <c r="B1723" s="1" t="n">
        <v>45128</v>
      </c>
      <c r="C1723" s="1" t="n">
        <v>45170</v>
      </c>
      <c r="D1723" t="inlineStr">
        <is>
          <t>SKÅNE LÄN</t>
        </is>
      </c>
      <c r="E1723" t="inlineStr">
        <is>
          <t>KRISTIANSTAD</t>
        </is>
      </c>
      <c r="G1723" t="n">
        <v>6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33377-2023</t>
        </is>
      </c>
      <c r="B1724" s="1" t="n">
        <v>45128</v>
      </c>
      <c r="C1724" s="1" t="n">
        <v>45170</v>
      </c>
      <c r="D1724" t="inlineStr">
        <is>
          <t>VÄSTMANLANDS LÄN</t>
        </is>
      </c>
      <c r="E1724" t="inlineStr">
        <is>
          <t>NORBERG</t>
        </is>
      </c>
      <c r="F1724" t="inlineStr">
        <is>
          <t>Sveaskog</t>
        </is>
      </c>
      <c r="G1724" t="n">
        <v>1.7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33384-2023</t>
        </is>
      </c>
      <c r="B1725" s="1" t="n">
        <v>45128</v>
      </c>
      <c r="C1725" s="1" t="n">
        <v>45170</v>
      </c>
      <c r="D1725" t="inlineStr">
        <is>
          <t>JÖNKÖPINGS LÄN</t>
        </is>
      </c>
      <c r="E1725" t="inlineStr">
        <is>
          <t>NÄSSJÖ</t>
        </is>
      </c>
      <c r="G1725" t="n">
        <v>1.7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33394-2023</t>
        </is>
      </c>
      <c r="B1726" s="1" t="n">
        <v>45128</v>
      </c>
      <c r="C1726" s="1" t="n">
        <v>45170</v>
      </c>
      <c r="D1726" t="inlineStr">
        <is>
          <t>KRONOBERGS LÄN</t>
        </is>
      </c>
      <c r="E1726" t="inlineStr">
        <is>
          <t>TINGSRYD</t>
        </is>
      </c>
      <c r="G1726" t="n">
        <v>0.4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33406-2023</t>
        </is>
      </c>
      <c r="B1727" s="1" t="n">
        <v>45128</v>
      </c>
      <c r="C1727" s="1" t="n">
        <v>45170</v>
      </c>
      <c r="D1727" t="inlineStr">
        <is>
          <t>VÄSTMANLANDS LÄN</t>
        </is>
      </c>
      <c r="E1727" t="inlineStr">
        <is>
          <t>SKINNSKATTEBERG</t>
        </is>
      </c>
      <c r="G1727" t="n">
        <v>5.9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33419-2023</t>
        </is>
      </c>
      <c r="B1728" s="1" t="n">
        <v>45128</v>
      </c>
      <c r="C1728" s="1" t="n">
        <v>45170</v>
      </c>
      <c r="D1728" t="inlineStr">
        <is>
          <t>VÄSTERBOTTENS LÄN</t>
        </is>
      </c>
      <c r="E1728" t="inlineStr">
        <is>
          <t>UMEÅ</t>
        </is>
      </c>
      <c r="G1728" t="n">
        <v>6.7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33431-2023</t>
        </is>
      </c>
      <c r="B1729" s="1" t="n">
        <v>45128</v>
      </c>
      <c r="C1729" s="1" t="n">
        <v>45170</v>
      </c>
      <c r="D1729" t="inlineStr">
        <is>
          <t>VÄSTERNORRLANDS LÄN</t>
        </is>
      </c>
      <c r="E1729" t="inlineStr">
        <is>
          <t>SUNDSVALL</t>
        </is>
      </c>
      <c r="F1729" t="inlineStr">
        <is>
          <t>SCA</t>
        </is>
      </c>
      <c r="G1729" t="n">
        <v>20.9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34274-2023</t>
        </is>
      </c>
      <c r="B1730" s="1" t="n">
        <v>45128</v>
      </c>
      <c r="C1730" s="1" t="n">
        <v>45170</v>
      </c>
      <c r="D1730" t="inlineStr">
        <is>
          <t>ÖSTERGÖTLANDS LÄN</t>
        </is>
      </c>
      <c r="E1730" t="inlineStr">
        <is>
          <t>KINDA</t>
        </is>
      </c>
      <c r="G1730" t="n">
        <v>1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34285-2023</t>
        </is>
      </c>
      <c r="B1731" s="1" t="n">
        <v>45128</v>
      </c>
      <c r="C1731" s="1" t="n">
        <v>45170</v>
      </c>
      <c r="D1731" t="inlineStr">
        <is>
          <t>ÖSTERGÖTLANDS LÄN</t>
        </is>
      </c>
      <c r="E1731" t="inlineStr">
        <is>
          <t>NORRKÖPING</t>
        </is>
      </c>
      <c r="F1731" t="inlineStr">
        <is>
          <t>Allmännings- och besparingsskogar</t>
        </is>
      </c>
      <c r="G1731" t="n">
        <v>6.9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33341-2023</t>
        </is>
      </c>
      <c r="B1732" s="1" t="n">
        <v>45128</v>
      </c>
      <c r="C1732" s="1" t="n">
        <v>45170</v>
      </c>
      <c r="D1732" t="inlineStr">
        <is>
          <t>ÖSTERGÖTLANDS LÄN</t>
        </is>
      </c>
      <c r="E1732" t="inlineStr">
        <is>
          <t>NORRKÖPING</t>
        </is>
      </c>
      <c r="G1732" t="n">
        <v>2.1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33353-2023</t>
        </is>
      </c>
      <c r="B1733" s="1" t="n">
        <v>45128</v>
      </c>
      <c r="C1733" s="1" t="n">
        <v>45170</v>
      </c>
      <c r="D1733" t="inlineStr">
        <is>
          <t>STOCKHOLMS LÄN</t>
        </is>
      </c>
      <c r="E1733" t="inlineStr">
        <is>
          <t>NORRTÄLJE</t>
        </is>
      </c>
      <c r="G1733" t="n">
        <v>0.8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33363-2023</t>
        </is>
      </c>
      <c r="B1734" s="1" t="n">
        <v>45128</v>
      </c>
      <c r="C1734" s="1" t="n">
        <v>45170</v>
      </c>
      <c r="D1734" t="inlineStr">
        <is>
          <t>VÄSTERNORRLANDS LÄN</t>
        </is>
      </c>
      <c r="E1734" t="inlineStr">
        <is>
          <t>ÖRNSKÖLDSVIK</t>
        </is>
      </c>
      <c r="G1734" t="n">
        <v>2.3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33376-2023</t>
        </is>
      </c>
      <c r="B1735" s="1" t="n">
        <v>45128</v>
      </c>
      <c r="C1735" s="1" t="n">
        <v>45170</v>
      </c>
      <c r="D1735" t="inlineStr">
        <is>
          <t>VÄSTMANLANDS LÄN</t>
        </is>
      </c>
      <c r="E1735" t="inlineStr">
        <is>
          <t>NORBERG</t>
        </is>
      </c>
      <c r="F1735" t="inlineStr">
        <is>
          <t>Sveaskog</t>
        </is>
      </c>
      <c r="G1735" t="n">
        <v>5.9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33381-2023</t>
        </is>
      </c>
      <c r="B1736" s="1" t="n">
        <v>45128</v>
      </c>
      <c r="C1736" s="1" t="n">
        <v>45170</v>
      </c>
      <c r="D1736" t="inlineStr">
        <is>
          <t>GÄVLEBORGS LÄN</t>
        </is>
      </c>
      <c r="E1736" t="inlineStr">
        <is>
          <t>OCKELBO</t>
        </is>
      </c>
      <c r="F1736" t="inlineStr">
        <is>
          <t>Bergvik skog väst AB</t>
        </is>
      </c>
      <c r="G1736" t="n">
        <v>6.6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33393-2023</t>
        </is>
      </c>
      <c r="B1737" s="1" t="n">
        <v>45128</v>
      </c>
      <c r="C1737" s="1" t="n">
        <v>45170</v>
      </c>
      <c r="D1737" t="inlineStr">
        <is>
          <t>KRONOBERGS LÄN</t>
        </is>
      </c>
      <c r="E1737" t="inlineStr">
        <is>
          <t>VÄXJÖ</t>
        </is>
      </c>
      <c r="G1737" t="n">
        <v>2.8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33405-2023</t>
        </is>
      </c>
      <c r="B1738" s="1" t="n">
        <v>45128</v>
      </c>
      <c r="C1738" s="1" t="n">
        <v>45170</v>
      </c>
      <c r="D1738" t="inlineStr">
        <is>
          <t>KALMAR LÄN</t>
        </is>
      </c>
      <c r="E1738" t="inlineStr">
        <is>
          <t>NYBRO</t>
        </is>
      </c>
      <c r="G1738" t="n">
        <v>1.7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33418-2023</t>
        </is>
      </c>
      <c r="B1739" s="1" t="n">
        <v>45128</v>
      </c>
      <c r="C1739" s="1" t="n">
        <v>45170</v>
      </c>
      <c r="D1739" t="inlineStr">
        <is>
          <t>VÄSTERBOTTENS LÄN</t>
        </is>
      </c>
      <c r="E1739" t="inlineStr">
        <is>
          <t>UMEÅ</t>
        </is>
      </c>
      <c r="G1739" t="n">
        <v>0.7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33427-2023</t>
        </is>
      </c>
      <c r="B1740" s="1" t="n">
        <v>45128</v>
      </c>
      <c r="C1740" s="1" t="n">
        <v>45170</v>
      </c>
      <c r="D1740" t="inlineStr">
        <is>
          <t>JÄMTLANDS LÄN</t>
        </is>
      </c>
      <c r="E1740" t="inlineStr">
        <is>
          <t>STRÖMSUND</t>
        </is>
      </c>
      <c r="F1740" t="inlineStr">
        <is>
          <t>SCA</t>
        </is>
      </c>
      <c r="G1740" t="n">
        <v>1.1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34273-2023</t>
        </is>
      </c>
      <c r="B1741" s="1" t="n">
        <v>45128</v>
      </c>
      <c r="C1741" s="1" t="n">
        <v>45170</v>
      </c>
      <c r="D1741" t="inlineStr">
        <is>
          <t>KRONOBERGS LÄN</t>
        </is>
      </c>
      <c r="E1741" t="inlineStr">
        <is>
          <t>ALVESTA</t>
        </is>
      </c>
      <c r="G1741" t="n">
        <v>0.9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34284-2023</t>
        </is>
      </c>
      <c r="B1742" s="1" t="n">
        <v>45128</v>
      </c>
      <c r="C1742" s="1" t="n">
        <v>45170</v>
      </c>
      <c r="D1742" t="inlineStr">
        <is>
          <t>VÄSTERNORRLANDS LÄN</t>
        </is>
      </c>
      <c r="E1742" t="inlineStr">
        <is>
          <t>SOLLEFTEÅ</t>
        </is>
      </c>
      <c r="G1742" t="n">
        <v>6.6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33335-2023</t>
        </is>
      </c>
      <c r="B1743" s="1" t="n">
        <v>45128</v>
      </c>
      <c r="C1743" s="1" t="n">
        <v>45170</v>
      </c>
      <c r="D1743" t="inlineStr">
        <is>
          <t>KALMAR LÄN</t>
        </is>
      </c>
      <c r="E1743" t="inlineStr">
        <is>
          <t>NYBRO</t>
        </is>
      </c>
      <c r="G1743" t="n">
        <v>0.8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33345-2023</t>
        </is>
      </c>
      <c r="B1744" s="1" t="n">
        <v>45128</v>
      </c>
      <c r="C1744" s="1" t="n">
        <v>45170</v>
      </c>
      <c r="D1744" t="inlineStr">
        <is>
          <t>ÖREBRO LÄN</t>
        </is>
      </c>
      <c r="E1744" t="inlineStr">
        <is>
          <t>KARLSKOGA</t>
        </is>
      </c>
      <c r="F1744" t="inlineStr">
        <is>
          <t>Sveaskog</t>
        </is>
      </c>
      <c r="G1744" t="n">
        <v>7.6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33362-2023</t>
        </is>
      </c>
      <c r="B1745" s="1" t="n">
        <v>45128</v>
      </c>
      <c r="C1745" s="1" t="n">
        <v>45170</v>
      </c>
      <c r="D1745" t="inlineStr">
        <is>
          <t>SKÅNE LÄN</t>
        </is>
      </c>
      <c r="E1745" t="inlineStr">
        <is>
          <t>KRISTIANSTAD</t>
        </is>
      </c>
      <c r="G1745" t="n">
        <v>4.9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33370-2023</t>
        </is>
      </c>
      <c r="B1746" s="1" t="n">
        <v>45128</v>
      </c>
      <c r="C1746" s="1" t="n">
        <v>45170</v>
      </c>
      <c r="D1746" t="inlineStr">
        <is>
          <t>ÖREBRO LÄN</t>
        </is>
      </c>
      <c r="E1746" t="inlineStr">
        <is>
          <t>LJUSNARSBERG</t>
        </is>
      </c>
      <c r="G1746" t="n">
        <v>23.5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33379-2023</t>
        </is>
      </c>
      <c r="B1747" s="1" t="n">
        <v>45128</v>
      </c>
      <c r="C1747" s="1" t="n">
        <v>45170</v>
      </c>
      <c r="D1747" t="inlineStr">
        <is>
          <t>VÄSTMANLANDS LÄN</t>
        </is>
      </c>
      <c r="E1747" t="inlineStr">
        <is>
          <t>NORBERG</t>
        </is>
      </c>
      <c r="F1747" t="inlineStr">
        <is>
          <t>Sveaskog</t>
        </is>
      </c>
      <c r="G1747" t="n">
        <v>2.6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33391-2023</t>
        </is>
      </c>
      <c r="B1748" s="1" t="n">
        <v>45128</v>
      </c>
      <c r="C1748" s="1" t="n">
        <v>45170</v>
      </c>
      <c r="D1748" t="inlineStr">
        <is>
          <t>KRONOBERGS LÄN</t>
        </is>
      </c>
      <c r="E1748" t="inlineStr">
        <is>
          <t>VÄXJÖ</t>
        </is>
      </c>
      <c r="G1748" t="n">
        <v>1.5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33401-2023</t>
        </is>
      </c>
      <c r="B1749" s="1" t="n">
        <v>45128</v>
      </c>
      <c r="C1749" s="1" t="n">
        <v>45170</v>
      </c>
      <c r="D1749" t="inlineStr">
        <is>
          <t>ÖREBRO LÄN</t>
        </is>
      </c>
      <c r="E1749" t="inlineStr">
        <is>
          <t>LEKEBERG</t>
        </is>
      </c>
      <c r="G1749" t="n">
        <v>3.5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33415-2023</t>
        </is>
      </c>
      <c r="B1750" s="1" t="n">
        <v>45128</v>
      </c>
      <c r="C1750" s="1" t="n">
        <v>45170</v>
      </c>
      <c r="D1750" t="inlineStr">
        <is>
          <t>SKÅNE LÄN</t>
        </is>
      </c>
      <c r="E1750" t="inlineStr">
        <is>
          <t>ÄNGELHOLM</t>
        </is>
      </c>
      <c r="G1750" t="n">
        <v>2.8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33423-2023</t>
        </is>
      </c>
      <c r="B1751" s="1" t="n">
        <v>45128</v>
      </c>
      <c r="C1751" s="1" t="n">
        <v>45170</v>
      </c>
      <c r="D1751" t="inlineStr">
        <is>
          <t>HALLANDS LÄN</t>
        </is>
      </c>
      <c r="E1751" t="inlineStr">
        <is>
          <t>HYLTE</t>
        </is>
      </c>
      <c r="G1751" t="n">
        <v>1.7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34272-2023</t>
        </is>
      </c>
      <c r="B1752" s="1" t="n">
        <v>45128</v>
      </c>
      <c r="C1752" s="1" t="n">
        <v>45170</v>
      </c>
      <c r="D1752" t="inlineStr">
        <is>
          <t>KRONOBERGS LÄN</t>
        </is>
      </c>
      <c r="E1752" t="inlineStr">
        <is>
          <t>ALVESTA</t>
        </is>
      </c>
      <c r="G1752" t="n">
        <v>0.6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34282-2023</t>
        </is>
      </c>
      <c r="B1753" s="1" t="n">
        <v>45128</v>
      </c>
      <c r="C1753" s="1" t="n">
        <v>45170</v>
      </c>
      <c r="D1753" t="inlineStr">
        <is>
          <t>UPPSALA LÄN</t>
        </is>
      </c>
      <c r="E1753" t="inlineStr">
        <is>
          <t>UPPSALA</t>
        </is>
      </c>
      <c r="G1753" t="n">
        <v>3.3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33344-2023</t>
        </is>
      </c>
      <c r="B1754" s="1" t="n">
        <v>45128</v>
      </c>
      <c r="C1754" s="1" t="n">
        <v>45170</v>
      </c>
      <c r="D1754" t="inlineStr">
        <is>
          <t>DALARNAS LÄN</t>
        </is>
      </c>
      <c r="E1754" t="inlineStr">
        <is>
          <t>LUDVIKA</t>
        </is>
      </c>
      <c r="F1754" t="inlineStr">
        <is>
          <t>Bergvik skog väst AB</t>
        </is>
      </c>
      <c r="G1754" t="n">
        <v>2.7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33359-2023</t>
        </is>
      </c>
      <c r="B1755" s="1" t="n">
        <v>45128</v>
      </c>
      <c r="C1755" s="1" t="n">
        <v>45170</v>
      </c>
      <c r="D1755" t="inlineStr">
        <is>
          <t>SKÅNE LÄN</t>
        </is>
      </c>
      <c r="E1755" t="inlineStr">
        <is>
          <t>HÖRBY</t>
        </is>
      </c>
      <c r="G1755" t="n">
        <v>0.9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33366-2023</t>
        </is>
      </c>
      <c r="B1756" s="1" t="n">
        <v>45128</v>
      </c>
      <c r="C1756" s="1" t="n">
        <v>45170</v>
      </c>
      <c r="D1756" t="inlineStr">
        <is>
          <t>DALARNAS LÄN</t>
        </is>
      </c>
      <c r="E1756" t="inlineStr">
        <is>
          <t>ORSA</t>
        </is>
      </c>
      <c r="F1756" t="inlineStr">
        <is>
          <t>Bergvik skog väst AB</t>
        </is>
      </c>
      <c r="G1756" t="n">
        <v>3.5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33378-2023</t>
        </is>
      </c>
      <c r="B1757" s="1" t="n">
        <v>45128</v>
      </c>
      <c r="C1757" s="1" t="n">
        <v>45170</v>
      </c>
      <c r="D1757" t="inlineStr">
        <is>
          <t>VÄSTMANLANDS LÄN</t>
        </is>
      </c>
      <c r="E1757" t="inlineStr">
        <is>
          <t>NORBERG</t>
        </is>
      </c>
      <c r="F1757" t="inlineStr">
        <is>
          <t>Sveaskog</t>
        </is>
      </c>
      <c r="G1757" t="n">
        <v>3.5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33387-2023</t>
        </is>
      </c>
      <c r="B1758" s="1" t="n">
        <v>45128</v>
      </c>
      <c r="C1758" s="1" t="n">
        <v>45170</v>
      </c>
      <c r="D1758" t="inlineStr">
        <is>
          <t>NORRBOTTENS LÄN</t>
        </is>
      </c>
      <c r="E1758" t="inlineStr">
        <is>
          <t>PAJALA</t>
        </is>
      </c>
      <c r="F1758" t="inlineStr">
        <is>
          <t>Sveaskog</t>
        </is>
      </c>
      <c r="G1758" t="n">
        <v>0.9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33396-2023</t>
        </is>
      </c>
      <c r="B1759" s="1" t="n">
        <v>45128</v>
      </c>
      <c r="C1759" s="1" t="n">
        <v>45170</v>
      </c>
      <c r="D1759" t="inlineStr">
        <is>
          <t>VÄSTMANLANDS LÄN</t>
        </is>
      </c>
      <c r="E1759" t="inlineStr">
        <is>
          <t>SKINNSKATTEBERG</t>
        </is>
      </c>
      <c r="G1759" t="n">
        <v>1.5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33414-2023</t>
        </is>
      </c>
      <c r="B1760" s="1" t="n">
        <v>45128</v>
      </c>
      <c r="C1760" s="1" t="n">
        <v>45170</v>
      </c>
      <c r="D1760" t="inlineStr">
        <is>
          <t>SKÅNE LÄN</t>
        </is>
      </c>
      <c r="E1760" t="inlineStr">
        <is>
          <t>ÄNGELHOLM</t>
        </is>
      </c>
      <c r="G1760" t="n">
        <v>1.3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33421-2023</t>
        </is>
      </c>
      <c r="B1761" s="1" t="n">
        <v>45128</v>
      </c>
      <c r="C1761" s="1" t="n">
        <v>45170</v>
      </c>
      <c r="D1761" t="inlineStr">
        <is>
          <t>VÄRMLANDS LÄN</t>
        </is>
      </c>
      <c r="E1761" t="inlineStr">
        <is>
          <t>EDA</t>
        </is>
      </c>
      <c r="G1761" t="n">
        <v>4.2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34267-2023</t>
        </is>
      </c>
      <c r="B1762" s="1" t="n">
        <v>45128</v>
      </c>
      <c r="C1762" s="1" t="n">
        <v>45170</v>
      </c>
      <c r="D1762" t="inlineStr">
        <is>
          <t>KRONOBERGS LÄN</t>
        </is>
      </c>
      <c r="E1762" t="inlineStr">
        <is>
          <t>ALVESTA</t>
        </is>
      </c>
      <c r="G1762" t="n">
        <v>3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34276-2023</t>
        </is>
      </c>
      <c r="B1763" s="1" t="n">
        <v>45128</v>
      </c>
      <c r="C1763" s="1" t="n">
        <v>45170</v>
      </c>
      <c r="D1763" t="inlineStr">
        <is>
          <t>NORRBOTTENS LÄN</t>
        </is>
      </c>
      <c r="E1763" t="inlineStr">
        <is>
          <t>ÖVERTORNEÅ</t>
        </is>
      </c>
      <c r="G1763" t="n">
        <v>4.1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34286-2023</t>
        </is>
      </c>
      <c r="B1764" s="1" t="n">
        <v>45128</v>
      </c>
      <c r="C1764" s="1" t="n">
        <v>45170</v>
      </c>
      <c r="D1764" t="inlineStr">
        <is>
          <t>VÄSTRA GÖTALANDS LÄN</t>
        </is>
      </c>
      <c r="E1764" t="inlineStr">
        <is>
          <t>SKÖVDE</t>
        </is>
      </c>
      <c r="G1764" t="n">
        <v>16.5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33444-2023</t>
        </is>
      </c>
      <c r="B1765" s="1" t="n">
        <v>45129</v>
      </c>
      <c r="C1765" s="1" t="n">
        <v>45170</v>
      </c>
      <c r="D1765" t="inlineStr">
        <is>
          <t>VÄSTERNORRLANDS LÄN</t>
        </is>
      </c>
      <c r="E1765" t="inlineStr">
        <is>
          <t>SUNDSVALL</t>
        </is>
      </c>
      <c r="F1765" t="inlineStr">
        <is>
          <t>SCA</t>
        </is>
      </c>
      <c r="G1765" t="n">
        <v>9.199999999999999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33434-2023</t>
        </is>
      </c>
      <c r="B1766" s="1" t="n">
        <v>45129</v>
      </c>
      <c r="C1766" s="1" t="n">
        <v>45170</v>
      </c>
      <c r="D1766" t="inlineStr">
        <is>
          <t>KRONOBERGS LÄN</t>
        </is>
      </c>
      <c r="E1766" t="inlineStr">
        <is>
          <t>UPPVIDINGE</t>
        </is>
      </c>
      <c r="G1766" t="n">
        <v>4.3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33446-2023</t>
        </is>
      </c>
      <c r="B1767" s="1" t="n">
        <v>45129</v>
      </c>
      <c r="C1767" s="1" t="n">
        <v>45170</v>
      </c>
      <c r="D1767" t="inlineStr">
        <is>
          <t>ÖSTERGÖTLANDS LÄN</t>
        </is>
      </c>
      <c r="E1767" t="inlineStr">
        <is>
          <t>NORRKÖPING</t>
        </is>
      </c>
      <c r="G1767" t="n">
        <v>2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33439-2023</t>
        </is>
      </c>
      <c r="B1768" s="1" t="n">
        <v>45129</v>
      </c>
      <c r="C1768" s="1" t="n">
        <v>45170</v>
      </c>
      <c r="D1768" t="inlineStr">
        <is>
          <t>NORRBOTTENS LÄN</t>
        </is>
      </c>
      <c r="E1768" t="inlineStr">
        <is>
          <t>HAPARANDA</t>
        </is>
      </c>
      <c r="G1768" t="n">
        <v>1.2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33453-2023</t>
        </is>
      </c>
      <c r="B1769" s="1" t="n">
        <v>45130</v>
      </c>
      <c r="C1769" s="1" t="n">
        <v>45170</v>
      </c>
      <c r="D1769" t="inlineStr">
        <is>
          <t>JÄMTLANDS LÄN</t>
        </is>
      </c>
      <c r="E1769" t="inlineStr">
        <is>
          <t>STRÖMSUND</t>
        </is>
      </c>
      <c r="F1769" t="inlineStr">
        <is>
          <t>SCA</t>
        </is>
      </c>
      <c r="G1769" t="n">
        <v>3.5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33448-2023</t>
        </is>
      </c>
      <c r="B1770" s="1" t="n">
        <v>45130</v>
      </c>
      <c r="C1770" s="1" t="n">
        <v>45170</v>
      </c>
      <c r="D1770" t="inlineStr">
        <is>
          <t>JÖNKÖPINGS LÄN</t>
        </is>
      </c>
      <c r="E1770" t="inlineStr">
        <is>
          <t>JÖNKÖPING</t>
        </is>
      </c>
      <c r="G1770" t="n">
        <v>1.4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33451-2023</t>
        </is>
      </c>
      <c r="B1771" s="1" t="n">
        <v>45130</v>
      </c>
      <c r="C1771" s="1" t="n">
        <v>45170</v>
      </c>
      <c r="D1771" t="inlineStr">
        <is>
          <t>UPPSALA LÄN</t>
        </is>
      </c>
      <c r="E1771" t="inlineStr">
        <is>
          <t>TIERP</t>
        </is>
      </c>
      <c r="G1771" t="n">
        <v>5.3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33454-2023</t>
        </is>
      </c>
      <c r="B1772" s="1" t="n">
        <v>45130</v>
      </c>
      <c r="C1772" s="1" t="n">
        <v>45170</v>
      </c>
      <c r="D1772" t="inlineStr">
        <is>
          <t>VÄSTRA GÖTALANDS LÄN</t>
        </is>
      </c>
      <c r="E1772" t="inlineStr">
        <is>
          <t>ORUST</t>
        </is>
      </c>
      <c r="G1772" t="n">
        <v>6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33463-2023</t>
        </is>
      </c>
      <c r="B1773" s="1" t="n">
        <v>45131</v>
      </c>
      <c r="C1773" s="1" t="n">
        <v>45170</v>
      </c>
      <c r="D1773" t="inlineStr">
        <is>
          <t>DALARNAS LÄN</t>
        </is>
      </c>
      <c r="E1773" t="inlineStr">
        <is>
          <t>LEKSAND</t>
        </is>
      </c>
      <c r="G1773" t="n">
        <v>0.7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33472-2023</t>
        </is>
      </c>
      <c r="B1774" s="1" t="n">
        <v>45131</v>
      </c>
      <c r="C1774" s="1" t="n">
        <v>45170</v>
      </c>
      <c r="D1774" t="inlineStr">
        <is>
          <t>KALMAR LÄN</t>
        </is>
      </c>
      <c r="E1774" t="inlineStr">
        <is>
          <t>NYBRO</t>
        </is>
      </c>
      <c r="G1774" t="n">
        <v>1.3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33480-2023</t>
        </is>
      </c>
      <c r="B1775" s="1" t="n">
        <v>45131</v>
      </c>
      <c r="C1775" s="1" t="n">
        <v>45170</v>
      </c>
      <c r="D1775" t="inlineStr">
        <is>
          <t>DALARNAS LÄN</t>
        </is>
      </c>
      <c r="E1775" t="inlineStr">
        <is>
          <t>LEKSAND</t>
        </is>
      </c>
      <c r="G1775" t="n">
        <v>1.8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33489-2023</t>
        </is>
      </c>
      <c r="B1776" s="1" t="n">
        <v>45131</v>
      </c>
      <c r="C1776" s="1" t="n">
        <v>45170</v>
      </c>
      <c r="D1776" t="inlineStr">
        <is>
          <t>KALMAR LÄN</t>
        </is>
      </c>
      <c r="E1776" t="inlineStr">
        <is>
          <t>VÄSTERVIK</t>
        </is>
      </c>
      <c r="G1776" t="n">
        <v>7.3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33499-2023</t>
        </is>
      </c>
      <c r="B1777" s="1" t="n">
        <v>45131</v>
      </c>
      <c r="C1777" s="1" t="n">
        <v>45170</v>
      </c>
      <c r="D1777" t="inlineStr">
        <is>
          <t>KRONOBERGS LÄN</t>
        </is>
      </c>
      <c r="E1777" t="inlineStr">
        <is>
          <t>LJUNGBY</t>
        </is>
      </c>
      <c r="G1777" t="n">
        <v>1.3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33512-2023</t>
        </is>
      </c>
      <c r="B1778" s="1" t="n">
        <v>45131</v>
      </c>
      <c r="C1778" s="1" t="n">
        <v>45170</v>
      </c>
      <c r="D1778" t="inlineStr">
        <is>
          <t>DALARNAS LÄN</t>
        </is>
      </c>
      <c r="E1778" t="inlineStr">
        <is>
          <t>RÄTTVIK</t>
        </is>
      </c>
      <c r="F1778" t="inlineStr">
        <is>
          <t>Bergvik skog väst AB</t>
        </is>
      </c>
      <c r="G1778" t="n">
        <v>3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33527-2023</t>
        </is>
      </c>
      <c r="B1779" s="1" t="n">
        <v>45131</v>
      </c>
      <c r="C1779" s="1" t="n">
        <v>45170</v>
      </c>
      <c r="D1779" t="inlineStr">
        <is>
          <t>VÄSTMANLANDS LÄN</t>
        </is>
      </c>
      <c r="E1779" t="inlineStr">
        <is>
          <t>SALA</t>
        </is>
      </c>
      <c r="G1779" t="n">
        <v>1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33546-2023</t>
        </is>
      </c>
      <c r="B1780" s="1" t="n">
        <v>45131</v>
      </c>
      <c r="C1780" s="1" t="n">
        <v>45170</v>
      </c>
      <c r="D1780" t="inlineStr">
        <is>
          <t>VÄSTERBOTTENS LÄN</t>
        </is>
      </c>
      <c r="E1780" t="inlineStr">
        <is>
          <t>ROBERTSFORS</t>
        </is>
      </c>
      <c r="F1780" t="inlineStr">
        <is>
          <t>Holmen skog AB</t>
        </is>
      </c>
      <c r="G1780" t="n">
        <v>3.4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33568-2023</t>
        </is>
      </c>
      <c r="B1781" s="1" t="n">
        <v>45131</v>
      </c>
      <c r="C1781" s="1" t="n">
        <v>45170</v>
      </c>
      <c r="D1781" t="inlineStr">
        <is>
          <t>ÖSTERGÖTLANDS LÄN</t>
        </is>
      </c>
      <c r="E1781" t="inlineStr">
        <is>
          <t>FINSPÅNG</t>
        </is>
      </c>
      <c r="F1781" t="inlineStr">
        <is>
          <t>Övriga Aktiebolag</t>
        </is>
      </c>
      <c r="G1781" t="n">
        <v>3.1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33577-2023</t>
        </is>
      </c>
      <c r="B1782" s="1" t="n">
        <v>45131</v>
      </c>
      <c r="C1782" s="1" t="n">
        <v>45170</v>
      </c>
      <c r="D1782" t="inlineStr">
        <is>
          <t>ÖREBRO LÄN</t>
        </is>
      </c>
      <c r="E1782" t="inlineStr">
        <is>
          <t>ÖREBRO</t>
        </is>
      </c>
      <c r="G1782" t="n">
        <v>2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33581-2023</t>
        </is>
      </c>
      <c r="B1783" s="1" t="n">
        <v>45131</v>
      </c>
      <c r="C1783" s="1" t="n">
        <v>45170</v>
      </c>
      <c r="D1783" t="inlineStr">
        <is>
          <t>UPPSALA LÄN</t>
        </is>
      </c>
      <c r="E1783" t="inlineStr">
        <is>
          <t>ENKÖPING</t>
        </is>
      </c>
      <c r="G1783" t="n">
        <v>3.5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34337-2023</t>
        </is>
      </c>
      <c r="B1784" s="1" t="n">
        <v>45131</v>
      </c>
      <c r="C1784" s="1" t="n">
        <v>45170</v>
      </c>
      <c r="D1784" t="inlineStr">
        <is>
          <t>HALLANDS LÄN</t>
        </is>
      </c>
      <c r="E1784" t="inlineStr">
        <is>
          <t>HYLTE</t>
        </is>
      </c>
      <c r="G1784" t="n">
        <v>1.6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34361-2023</t>
        </is>
      </c>
      <c r="B1785" s="1" t="n">
        <v>45131</v>
      </c>
      <c r="C1785" s="1" t="n">
        <v>45170</v>
      </c>
      <c r="D1785" t="inlineStr">
        <is>
          <t>VÄSTMANLANDS LÄN</t>
        </is>
      </c>
      <c r="E1785" t="inlineStr">
        <is>
          <t>SALA</t>
        </is>
      </c>
      <c r="G1785" t="n">
        <v>2.7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34375-2023</t>
        </is>
      </c>
      <c r="B1786" s="1" t="n">
        <v>45131</v>
      </c>
      <c r="C1786" s="1" t="n">
        <v>45170</v>
      </c>
      <c r="D1786" t="inlineStr">
        <is>
          <t>VÄRMLANDS LÄN</t>
        </is>
      </c>
      <c r="E1786" t="inlineStr">
        <is>
          <t>SUNNE</t>
        </is>
      </c>
      <c r="G1786" t="n">
        <v>2.2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33462-2023</t>
        </is>
      </c>
      <c r="B1787" s="1" t="n">
        <v>45131</v>
      </c>
      <c r="C1787" s="1" t="n">
        <v>45170</v>
      </c>
      <c r="D1787" t="inlineStr">
        <is>
          <t>DALARNAS LÄN</t>
        </is>
      </c>
      <c r="E1787" t="inlineStr">
        <is>
          <t>LEKSAND</t>
        </is>
      </c>
      <c r="G1787" t="n">
        <v>2.7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33470-2023</t>
        </is>
      </c>
      <c r="B1788" s="1" t="n">
        <v>45131</v>
      </c>
      <c r="C1788" s="1" t="n">
        <v>45170</v>
      </c>
      <c r="D1788" t="inlineStr">
        <is>
          <t>KRONOBERGS LÄN</t>
        </is>
      </c>
      <c r="E1788" t="inlineStr">
        <is>
          <t>LJUNGBY</t>
        </is>
      </c>
      <c r="G1788" t="n">
        <v>1.2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33479-2023</t>
        </is>
      </c>
      <c r="B1789" s="1" t="n">
        <v>45131</v>
      </c>
      <c r="C1789" s="1" t="n">
        <v>45170</v>
      </c>
      <c r="D1789" t="inlineStr">
        <is>
          <t>VÄSTERNORRLANDS LÄN</t>
        </is>
      </c>
      <c r="E1789" t="inlineStr">
        <is>
          <t>ÖRNSKÖLDSVIK</t>
        </is>
      </c>
      <c r="G1789" t="n">
        <v>0.8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33486-2023</t>
        </is>
      </c>
      <c r="B1790" s="1" t="n">
        <v>45131</v>
      </c>
      <c r="C1790" s="1" t="n">
        <v>45170</v>
      </c>
      <c r="D1790" t="inlineStr">
        <is>
          <t>DALARNAS LÄN</t>
        </is>
      </c>
      <c r="E1790" t="inlineStr">
        <is>
          <t>SMEDJEBACKEN</t>
        </is>
      </c>
      <c r="G1790" t="n">
        <v>0.8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33497-2023</t>
        </is>
      </c>
      <c r="B1791" s="1" t="n">
        <v>45131</v>
      </c>
      <c r="C1791" s="1" t="n">
        <v>45170</v>
      </c>
      <c r="D1791" t="inlineStr">
        <is>
          <t>KRONOBERGS LÄN</t>
        </is>
      </c>
      <c r="E1791" t="inlineStr">
        <is>
          <t>LJUNGBY</t>
        </is>
      </c>
      <c r="G1791" t="n">
        <v>2.9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33507-2023</t>
        </is>
      </c>
      <c r="B1792" s="1" t="n">
        <v>45131</v>
      </c>
      <c r="C1792" s="1" t="n">
        <v>45170</v>
      </c>
      <c r="D1792" t="inlineStr">
        <is>
          <t>ÖREBRO LÄN</t>
        </is>
      </c>
      <c r="E1792" t="inlineStr">
        <is>
          <t>LINDESBERG</t>
        </is>
      </c>
      <c r="G1792" t="n">
        <v>3.2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33526-2023</t>
        </is>
      </c>
      <c r="B1793" s="1" t="n">
        <v>45131</v>
      </c>
      <c r="C1793" s="1" t="n">
        <v>45170</v>
      </c>
      <c r="D1793" t="inlineStr">
        <is>
          <t>VÄSTRA GÖTALANDS LÄN</t>
        </is>
      </c>
      <c r="E1793" t="inlineStr">
        <is>
          <t>MARK</t>
        </is>
      </c>
      <c r="G1793" t="n">
        <v>1.1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33537-2023</t>
        </is>
      </c>
      <c r="B1794" s="1" t="n">
        <v>45131</v>
      </c>
      <c r="C1794" s="1" t="n">
        <v>45170</v>
      </c>
      <c r="D1794" t="inlineStr">
        <is>
          <t>ÖSTERGÖTLANDS LÄN</t>
        </is>
      </c>
      <c r="E1794" t="inlineStr">
        <is>
          <t>FINSPÅNG</t>
        </is>
      </c>
      <c r="F1794" t="inlineStr">
        <is>
          <t>Övriga Aktiebolag</t>
        </is>
      </c>
      <c r="G1794" t="n">
        <v>10.8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33562-2023</t>
        </is>
      </c>
      <c r="B1795" s="1" t="n">
        <v>45131</v>
      </c>
      <c r="C1795" s="1" t="n">
        <v>45170</v>
      </c>
      <c r="D1795" t="inlineStr">
        <is>
          <t>UPPSALA LÄN</t>
        </is>
      </c>
      <c r="E1795" t="inlineStr">
        <is>
          <t>UPPSALA</t>
        </is>
      </c>
      <c r="G1795" t="n">
        <v>1.3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33574-2023</t>
        </is>
      </c>
      <c r="B1796" s="1" t="n">
        <v>45131</v>
      </c>
      <c r="C1796" s="1" t="n">
        <v>45170</v>
      </c>
      <c r="D1796" t="inlineStr">
        <is>
          <t>VÄRMLANDS LÄN</t>
        </is>
      </c>
      <c r="E1796" t="inlineStr">
        <is>
          <t>TORSBY</t>
        </is>
      </c>
      <c r="G1796" t="n">
        <v>5.4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33580-2023</t>
        </is>
      </c>
      <c r="B1797" s="1" t="n">
        <v>45131</v>
      </c>
      <c r="C1797" s="1" t="n">
        <v>45170</v>
      </c>
      <c r="D1797" t="inlineStr">
        <is>
          <t>DALARNAS LÄN</t>
        </is>
      </c>
      <c r="E1797" t="inlineStr">
        <is>
          <t>RÄTTVIK</t>
        </is>
      </c>
      <c r="F1797" t="inlineStr">
        <is>
          <t>Bergvik skog väst AB</t>
        </is>
      </c>
      <c r="G1797" t="n">
        <v>2.1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34333-2023</t>
        </is>
      </c>
      <c r="B1798" s="1" t="n">
        <v>45131</v>
      </c>
      <c r="C1798" s="1" t="n">
        <v>45170</v>
      </c>
      <c r="D1798" t="inlineStr">
        <is>
          <t>NORRBOTTENS LÄN</t>
        </is>
      </c>
      <c r="E1798" t="inlineStr">
        <is>
          <t>PAJALA</t>
        </is>
      </c>
      <c r="G1798" t="n">
        <v>1.4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34351-2023</t>
        </is>
      </c>
      <c r="B1799" s="1" t="n">
        <v>45131</v>
      </c>
      <c r="C1799" s="1" t="n">
        <v>45170</v>
      </c>
      <c r="D1799" t="inlineStr">
        <is>
          <t>ÖSTERGÖTLANDS LÄN</t>
        </is>
      </c>
      <c r="E1799" t="inlineStr">
        <is>
          <t>NORRKÖPING</t>
        </is>
      </c>
      <c r="F1799" t="inlineStr">
        <is>
          <t>Allmännings- och besparingsskogar</t>
        </is>
      </c>
      <c r="G1799" t="n">
        <v>9.6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34374-2023</t>
        </is>
      </c>
      <c r="B1800" s="1" t="n">
        <v>45131</v>
      </c>
      <c r="C1800" s="1" t="n">
        <v>45170</v>
      </c>
      <c r="D1800" t="inlineStr">
        <is>
          <t>VÄRMLANDS LÄN</t>
        </is>
      </c>
      <c r="E1800" t="inlineStr">
        <is>
          <t>SUNNE</t>
        </is>
      </c>
      <c r="G1800" t="n">
        <v>11.7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33461-2023</t>
        </is>
      </c>
      <c r="B1801" s="1" t="n">
        <v>45131</v>
      </c>
      <c r="C1801" s="1" t="n">
        <v>45170</v>
      </c>
      <c r="D1801" t="inlineStr">
        <is>
          <t>HALLANDS LÄN</t>
        </is>
      </c>
      <c r="E1801" t="inlineStr">
        <is>
          <t>VARBERG</t>
        </is>
      </c>
      <c r="G1801" t="n">
        <v>1.3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33468-2023</t>
        </is>
      </c>
      <c r="B1802" s="1" t="n">
        <v>45131</v>
      </c>
      <c r="C1802" s="1" t="n">
        <v>45170</v>
      </c>
      <c r="D1802" t="inlineStr">
        <is>
          <t>VÄSTRA GÖTALANDS LÄN</t>
        </is>
      </c>
      <c r="E1802" t="inlineStr">
        <is>
          <t>SVENLJUNGA</t>
        </is>
      </c>
      <c r="G1802" t="n">
        <v>5.3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33477-2023</t>
        </is>
      </c>
      <c r="B1803" s="1" t="n">
        <v>45131</v>
      </c>
      <c r="C1803" s="1" t="n">
        <v>45170</v>
      </c>
      <c r="D1803" t="inlineStr">
        <is>
          <t>VÄRMLANDS LÄN</t>
        </is>
      </c>
      <c r="E1803" t="inlineStr">
        <is>
          <t>ARVIKA</t>
        </is>
      </c>
      <c r="G1803" t="n">
        <v>0.6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33484-2023</t>
        </is>
      </c>
      <c r="B1804" s="1" t="n">
        <v>45131</v>
      </c>
      <c r="C1804" s="1" t="n">
        <v>45170</v>
      </c>
      <c r="D1804" t="inlineStr">
        <is>
          <t>HALLANDS LÄN</t>
        </is>
      </c>
      <c r="E1804" t="inlineStr">
        <is>
          <t>FALKENBERG</t>
        </is>
      </c>
      <c r="G1804" t="n">
        <v>1.2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33494-2023</t>
        </is>
      </c>
      <c r="B1805" s="1" t="n">
        <v>45131</v>
      </c>
      <c r="C1805" s="1" t="n">
        <v>45170</v>
      </c>
      <c r="D1805" t="inlineStr">
        <is>
          <t>HALLANDS LÄN</t>
        </is>
      </c>
      <c r="E1805" t="inlineStr">
        <is>
          <t>KUNGSBACKA</t>
        </is>
      </c>
      <c r="G1805" t="n">
        <v>0.7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33503-2023</t>
        </is>
      </c>
      <c r="B1806" s="1" t="n">
        <v>45131</v>
      </c>
      <c r="C1806" s="1" t="n">
        <v>45170</v>
      </c>
      <c r="D1806" t="inlineStr">
        <is>
          <t>VÄSTERNORRLANDS LÄN</t>
        </is>
      </c>
      <c r="E1806" t="inlineStr">
        <is>
          <t>TIMRÅ</t>
        </is>
      </c>
      <c r="G1806" t="n">
        <v>28.3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33524-2023</t>
        </is>
      </c>
      <c r="B1807" s="1" t="n">
        <v>45131</v>
      </c>
      <c r="C1807" s="1" t="n">
        <v>45170</v>
      </c>
      <c r="D1807" t="inlineStr">
        <is>
          <t>VÄSTERBOTTENS LÄN</t>
        </is>
      </c>
      <c r="E1807" t="inlineStr">
        <is>
          <t>NORSJÖ</t>
        </is>
      </c>
      <c r="F1807" t="inlineStr">
        <is>
          <t>Holmen skog AB</t>
        </is>
      </c>
      <c r="G1807" t="n">
        <v>2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33530-2023</t>
        </is>
      </c>
      <c r="B1808" s="1" t="n">
        <v>45131</v>
      </c>
      <c r="C1808" s="1" t="n">
        <v>45170</v>
      </c>
      <c r="D1808" t="inlineStr">
        <is>
          <t>UPPSALA LÄN</t>
        </is>
      </c>
      <c r="E1808" t="inlineStr">
        <is>
          <t>HEBY</t>
        </is>
      </c>
      <c r="G1808" t="n">
        <v>1.1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33560-2023</t>
        </is>
      </c>
      <c r="B1809" s="1" t="n">
        <v>45131</v>
      </c>
      <c r="C1809" s="1" t="n">
        <v>45170</v>
      </c>
      <c r="D1809" t="inlineStr">
        <is>
          <t>DALARNAS LÄN</t>
        </is>
      </c>
      <c r="E1809" t="inlineStr">
        <is>
          <t>LUDVIKA</t>
        </is>
      </c>
      <c r="G1809" t="n">
        <v>7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33573-2023</t>
        </is>
      </c>
      <c r="B1810" s="1" t="n">
        <v>45131</v>
      </c>
      <c r="C1810" s="1" t="n">
        <v>45170</v>
      </c>
      <c r="D1810" t="inlineStr">
        <is>
          <t>ÖSTERGÖTLANDS LÄN</t>
        </is>
      </c>
      <c r="E1810" t="inlineStr">
        <is>
          <t>LINKÖPING</t>
        </is>
      </c>
      <c r="F1810" t="inlineStr">
        <is>
          <t>Övriga Aktiebolag</t>
        </is>
      </c>
      <c r="G1810" t="n">
        <v>8.9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33579-2023</t>
        </is>
      </c>
      <c r="B1811" s="1" t="n">
        <v>45131</v>
      </c>
      <c r="C1811" s="1" t="n">
        <v>45170</v>
      </c>
      <c r="D1811" t="inlineStr">
        <is>
          <t>HALLANDS LÄN</t>
        </is>
      </c>
      <c r="E1811" t="inlineStr">
        <is>
          <t>VARBERG</t>
        </is>
      </c>
      <c r="G1811" t="n">
        <v>0.7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33785-2023</t>
        </is>
      </c>
      <c r="B1812" s="1" t="n">
        <v>45131</v>
      </c>
      <c r="C1812" s="1" t="n">
        <v>45170</v>
      </c>
      <c r="D1812" t="inlineStr">
        <is>
          <t>VÄSTMANLANDS LÄN</t>
        </is>
      </c>
      <c r="E1812" t="inlineStr">
        <is>
          <t>FAGERSTA</t>
        </is>
      </c>
      <c r="G1812" t="n">
        <v>1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34347-2023</t>
        </is>
      </c>
      <c r="B1813" s="1" t="n">
        <v>45131</v>
      </c>
      <c r="C1813" s="1" t="n">
        <v>45170</v>
      </c>
      <c r="D1813" t="inlineStr">
        <is>
          <t>VÄRMLANDS LÄN</t>
        </is>
      </c>
      <c r="E1813" t="inlineStr">
        <is>
          <t>ARVIKA</t>
        </is>
      </c>
      <c r="F1813" t="inlineStr">
        <is>
          <t>Övriga Aktiebolag</t>
        </is>
      </c>
      <c r="G1813" t="n">
        <v>22.7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34366-2023</t>
        </is>
      </c>
      <c r="B1814" s="1" t="n">
        <v>45131</v>
      </c>
      <c r="C1814" s="1" t="n">
        <v>45170</v>
      </c>
      <c r="D1814" t="inlineStr">
        <is>
          <t>VÄRMLANDS LÄN</t>
        </is>
      </c>
      <c r="E1814" t="inlineStr">
        <is>
          <t>SUNNE</t>
        </is>
      </c>
      <c r="G1814" t="n">
        <v>3.2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33465-2023</t>
        </is>
      </c>
      <c r="B1815" s="1" t="n">
        <v>45131</v>
      </c>
      <c r="C1815" s="1" t="n">
        <v>45170</v>
      </c>
      <c r="D1815" t="inlineStr">
        <is>
          <t>DALARNAS LÄN</t>
        </is>
      </c>
      <c r="E1815" t="inlineStr">
        <is>
          <t>ÄLVDALEN</t>
        </is>
      </c>
      <c r="F1815" t="inlineStr">
        <is>
          <t>Allmännings- och besparingsskogar</t>
        </is>
      </c>
      <c r="G1815" t="n">
        <v>1.8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33476-2023</t>
        </is>
      </c>
      <c r="B1816" s="1" t="n">
        <v>45131</v>
      </c>
      <c r="C1816" s="1" t="n">
        <v>45170</v>
      </c>
      <c r="D1816" t="inlineStr">
        <is>
          <t>JÄMTLANDS LÄN</t>
        </is>
      </c>
      <c r="E1816" t="inlineStr">
        <is>
          <t>BERG</t>
        </is>
      </c>
      <c r="F1816" t="inlineStr">
        <is>
          <t>Sveaskog</t>
        </is>
      </c>
      <c r="G1816" t="n">
        <v>7.7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33481-2023</t>
        </is>
      </c>
      <c r="B1817" s="1" t="n">
        <v>45131</v>
      </c>
      <c r="C1817" s="1" t="n">
        <v>45170</v>
      </c>
      <c r="D1817" t="inlineStr">
        <is>
          <t>JÄMTLANDS LÄN</t>
        </is>
      </c>
      <c r="E1817" t="inlineStr">
        <is>
          <t>BERG</t>
        </is>
      </c>
      <c r="F1817" t="inlineStr">
        <is>
          <t>Sveaskog</t>
        </is>
      </c>
      <c r="G1817" t="n">
        <v>4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33490-2023</t>
        </is>
      </c>
      <c r="B1818" s="1" t="n">
        <v>45131</v>
      </c>
      <c r="C1818" s="1" t="n">
        <v>45170</v>
      </c>
      <c r="D1818" t="inlineStr">
        <is>
          <t>HALLANDS LÄN</t>
        </is>
      </c>
      <c r="E1818" t="inlineStr">
        <is>
          <t>FALKENBERG</t>
        </is>
      </c>
      <c r="G1818" t="n">
        <v>0.5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33500-2023</t>
        </is>
      </c>
      <c r="B1819" s="1" t="n">
        <v>45131</v>
      </c>
      <c r="C1819" s="1" t="n">
        <v>45170</v>
      </c>
      <c r="D1819" t="inlineStr">
        <is>
          <t>KRONOBERGS LÄN</t>
        </is>
      </c>
      <c r="E1819" t="inlineStr">
        <is>
          <t>LJUNGBY</t>
        </is>
      </c>
      <c r="G1819" t="n">
        <v>0.4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33522-2023</t>
        </is>
      </c>
      <c r="B1820" s="1" t="n">
        <v>45131</v>
      </c>
      <c r="C1820" s="1" t="n">
        <v>45170</v>
      </c>
      <c r="D1820" t="inlineStr">
        <is>
          <t>ÖREBRO LÄN</t>
        </is>
      </c>
      <c r="E1820" t="inlineStr">
        <is>
          <t>ÖREBRO</t>
        </is>
      </c>
      <c r="F1820" t="inlineStr">
        <is>
          <t>Övriga Aktiebolag</t>
        </is>
      </c>
      <c r="G1820" t="n">
        <v>14.9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33528-2023</t>
        </is>
      </c>
      <c r="B1821" s="1" t="n">
        <v>45131</v>
      </c>
      <c r="C1821" s="1" t="n">
        <v>45170</v>
      </c>
      <c r="D1821" t="inlineStr">
        <is>
          <t>STOCKHOLMS LÄN</t>
        </is>
      </c>
      <c r="E1821" t="inlineStr">
        <is>
          <t>NYNÄSHAMN</t>
        </is>
      </c>
      <c r="G1821" t="n">
        <v>4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33547-2023</t>
        </is>
      </c>
      <c r="B1822" s="1" t="n">
        <v>45131</v>
      </c>
      <c r="C1822" s="1" t="n">
        <v>45170</v>
      </c>
      <c r="D1822" t="inlineStr">
        <is>
          <t>VÄSTERNORRLANDS LÄN</t>
        </is>
      </c>
      <c r="E1822" t="inlineStr">
        <is>
          <t>ÖRNSKÖLDSVIK</t>
        </is>
      </c>
      <c r="G1822" t="n">
        <v>2.3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33570-2023</t>
        </is>
      </c>
      <c r="B1823" s="1" t="n">
        <v>45131</v>
      </c>
      <c r="C1823" s="1" t="n">
        <v>45170</v>
      </c>
      <c r="D1823" t="inlineStr">
        <is>
          <t>ÖSTERGÖTLANDS LÄN</t>
        </is>
      </c>
      <c r="E1823" t="inlineStr">
        <is>
          <t>ÅTVIDABERG</t>
        </is>
      </c>
      <c r="G1823" t="n">
        <v>10.6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33578-2023</t>
        </is>
      </c>
      <c r="B1824" s="1" t="n">
        <v>45131</v>
      </c>
      <c r="C1824" s="1" t="n">
        <v>45170</v>
      </c>
      <c r="D1824" t="inlineStr">
        <is>
          <t>HALLANDS LÄN</t>
        </is>
      </c>
      <c r="E1824" t="inlineStr">
        <is>
          <t>LAHOLM</t>
        </is>
      </c>
      <c r="G1824" t="n">
        <v>2.9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33591-2023</t>
        </is>
      </c>
      <c r="B1825" s="1" t="n">
        <v>45131</v>
      </c>
      <c r="C1825" s="1" t="n">
        <v>45170</v>
      </c>
      <c r="D1825" t="inlineStr">
        <is>
          <t>VÄSTERNORRLANDS LÄN</t>
        </is>
      </c>
      <c r="E1825" t="inlineStr">
        <is>
          <t>SOLLEFTEÅ</t>
        </is>
      </c>
      <c r="F1825" t="inlineStr">
        <is>
          <t>SCA</t>
        </is>
      </c>
      <c r="G1825" t="n">
        <v>4.9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34341-2023</t>
        </is>
      </c>
      <c r="B1826" s="1" t="n">
        <v>45131</v>
      </c>
      <c r="C1826" s="1" t="n">
        <v>45170</v>
      </c>
      <c r="D1826" t="inlineStr">
        <is>
          <t>DALARNAS LÄN</t>
        </is>
      </c>
      <c r="E1826" t="inlineStr">
        <is>
          <t>LUDVIKA</t>
        </is>
      </c>
      <c r="G1826" t="n">
        <v>8.199999999999999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34364-2023</t>
        </is>
      </c>
      <c r="B1827" s="1" t="n">
        <v>45131</v>
      </c>
      <c r="C1827" s="1" t="n">
        <v>45170</v>
      </c>
      <c r="D1827" t="inlineStr">
        <is>
          <t>SÖDERMANLANDS LÄN</t>
        </is>
      </c>
      <c r="E1827" t="inlineStr">
        <is>
          <t>STRÄNGNÄS</t>
        </is>
      </c>
      <c r="G1827" t="n">
        <v>3.8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34380-2023</t>
        </is>
      </c>
      <c r="B1828" s="1" t="n">
        <v>45131</v>
      </c>
      <c r="C1828" s="1" t="n">
        <v>45170</v>
      </c>
      <c r="D1828" t="inlineStr">
        <is>
          <t>VÄRMLANDS LÄN</t>
        </is>
      </c>
      <c r="E1828" t="inlineStr">
        <is>
          <t>SUNNE</t>
        </is>
      </c>
      <c r="G1828" t="n">
        <v>1.7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33594-2023</t>
        </is>
      </c>
      <c r="B1829" s="1" t="n">
        <v>45132</v>
      </c>
      <c r="C1829" s="1" t="n">
        <v>45170</v>
      </c>
      <c r="D1829" t="inlineStr">
        <is>
          <t>KALMAR LÄN</t>
        </is>
      </c>
      <c r="E1829" t="inlineStr">
        <is>
          <t>TORSÅS</t>
        </is>
      </c>
      <c r="G1829" t="n">
        <v>3.2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33602-2023</t>
        </is>
      </c>
      <c r="B1830" s="1" t="n">
        <v>45132</v>
      </c>
      <c r="C1830" s="1" t="n">
        <v>45170</v>
      </c>
      <c r="D1830" t="inlineStr">
        <is>
          <t>KALMAR LÄN</t>
        </is>
      </c>
      <c r="E1830" t="inlineStr">
        <is>
          <t>TORSÅS</t>
        </is>
      </c>
      <c r="G1830" t="n">
        <v>4.1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33631-2023</t>
        </is>
      </c>
      <c r="B1831" s="1" t="n">
        <v>45132</v>
      </c>
      <c r="C1831" s="1" t="n">
        <v>45170</v>
      </c>
      <c r="D1831" t="inlineStr">
        <is>
          <t>VÄRMLANDS LÄN</t>
        </is>
      </c>
      <c r="E1831" t="inlineStr">
        <is>
          <t>SUNNE</t>
        </is>
      </c>
      <c r="G1831" t="n">
        <v>1.2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33646-2023</t>
        </is>
      </c>
      <c r="B1832" s="1" t="n">
        <v>45132</v>
      </c>
      <c r="C1832" s="1" t="n">
        <v>45170</v>
      </c>
      <c r="D1832" t="inlineStr">
        <is>
          <t>STOCKHOLMS LÄN</t>
        </is>
      </c>
      <c r="E1832" t="inlineStr">
        <is>
          <t>NORRTÄLJE</t>
        </is>
      </c>
      <c r="G1832" t="n">
        <v>0.8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33658-2023</t>
        </is>
      </c>
      <c r="B1833" s="1" t="n">
        <v>45132</v>
      </c>
      <c r="C1833" s="1" t="n">
        <v>45170</v>
      </c>
      <c r="D1833" t="inlineStr">
        <is>
          <t>KALMAR LÄN</t>
        </is>
      </c>
      <c r="E1833" t="inlineStr">
        <is>
          <t>MÖNSTERÅS</t>
        </is>
      </c>
      <c r="G1833" t="n">
        <v>0.9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33671-2023</t>
        </is>
      </c>
      <c r="B1834" s="1" t="n">
        <v>45132</v>
      </c>
      <c r="C1834" s="1" t="n">
        <v>45170</v>
      </c>
      <c r="D1834" t="inlineStr">
        <is>
          <t>KRONOBERGS LÄN</t>
        </is>
      </c>
      <c r="E1834" t="inlineStr">
        <is>
          <t>ÄLMHULT</t>
        </is>
      </c>
      <c r="G1834" t="n">
        <v>6.2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33700-2023</t>
        </is>
      </c>
      <c r="B1835" s="1" t="n">
        <v>45132</v>
      </c>
      <c r="C1835" s="1" t="n">
        <v>45170</v>
      </c>
      <c r="D1835" t="inlineStr">
        <is>
          <t>UPPSALA LÄN</t>
        </is>
      </c>
      <c r="E1835" t="inlineStr">
        <is>
          <t>UPPSALA</t>
        </is>
      </c>
      <c r="G1835" t="n">
        <v>6.5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33712-2023</t>
        </is>
      </c>
      <c r="B1836" s="1" t="n">
        <v>45132</v>
      </c>
      <c r="C1836" s="1" t="n">
        <v>45170</v>
      </c>
      <c r="D1836" t="inlineStr">
        <is>
          <t>JÖNKÖPINGS LÄN</t>
        </is>
      </c>
      <c r="E1836" t="inlineStr">
        <is>
          <t>JÖNKÖPING</t>
        </is>
      </c>
      <c r="G1836" t="n">
        <v>0.6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34373-2023</t>
        </is>
      </c>
      <c r="B1837" s="1" t="n">
        <v>45132</v>
      </c>
      <c r="C1837" s="1" t="n">
        <v>45170</v>
      </c>
      <c r="D1837" t="inlineStr">
        <is>
          <t>JÖNKÖPINGS LÄN</t>
        </is>
      </c>
      <c r="E1837" t="inlineStr">
        <is>
          <t>NÄSSJÖ</t>
        </is>
      </c>
      <c r="G1837" t="n">
        <v>5.7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34393-2023</t>
        </is>
      </c>
      <c r="B1838" s="1" t="n">
        <v>45132</v>
      </c>
      <c r="C1838" s="1" t="n">
        <v>45170</v>
      </c>
      <c r="D1838" t="inlineStr">
        <is>
          <t>ÖSTERGÖTLANDS LÄN</t>
        </is>
      </c>
      <c r="E1838" t="inlineStr">
        <is>
          <t>NORRKÖPING</t>
        </is>
      </c>
      <c r="F1838" t="inlineStr">
        <is>
          <t>Allmännings- och besparingsskogar</t>
        </is>
      </c>
      <c r="G1838" t="n">
        <v>2.4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34407-2023</t>
        </is>
      </c>
      <c r="B1839" s="1" t="n">
        <v>45132</v>
      </c>
      <c r="C1839" s="1" t="n">
        <v>45170</v>
      </c>
      <c r="D1839" t="inlineStr">
        <is>
          <t>GOTLANDS LÄN</t>
        </is>
      </c>
      <c r="E1839" t="inlineStr">
        <is>
          <t>GOTLAND</t>
        </is>
      </c>
      <c r="G1839" t="n">
        <v>4.4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33593-2023</t>
        </is>
      </c>
      <c r="B1840" s="1" t="n">
        <v>45132</v>
      </c>
      <c r="C1840" s="1" t="n">
        <v>45170</v>
      </c>
      <c r="D1840" t="inlineStr">
        <is>
          <t>GÄVLEBORGS LÄN</t>
        </is>
      </c>
      <c r="E1840" t="inlineStr">
        <is>
          <t>BOLLNÄS</t>
        </is>
      </c>
      <c r="G1840" t="n">
        <v>0.6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33600-2023</t>
        </is>
      </c>
      <c r="B1841" s="1" t="n">
        <v>45132</v>
      </c>
      <c r="C1841" s="1" t="n">
        <v>45170</v>
      </c>
      <c r="D1841" t="inlineStr">
        <is>
          <t>HALLANDS LÄN</t>
        </is>
      </c>
      <c r="E1841" t="inlineStr">
        <is>
          <t>LAHOLM</t>
        </is>
      </c>
      <c r="G1841" t="n">
        <v>1.3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33612-2023</t>
        </is>
      </c>
      <c r="B1842" s="1" t="n">
        <v>45132</v>
      </c>
      <c r="C1842" s="1" t="n">
        <v>45170</v>
      </c>
      <c r="D1842" t="inlineStr">
        <is>
          <t>VÄSTRA GÖTALANDS LÄN</t>
        </is>
      </c>
      <c r="E1842" t="inlineStr">
        <is>
          <t>TRANEMO</t>
        </is>
      </c>
      <c r="G1842" t="n">
        <v>8.9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33645-2023</t>
        </is>
      </c>
      <c r="B1843" s="1" t="n">
        <v>45132</v>
      </c>
      <c r="C1843" s="1" t="n">
        <v>45170</v>
      </c>
      <c r="D1843" t="inlineStr">
        <is>
          <t>VÄRMLANDS LÄN</t>
        </is>
      </c>
      <c r="E1843" t="inlineStr">
        <is>
          <t>TORSBY</t>
        </is>
      </c>
      <c r="F1843" t="inlineStr">
        <is>
          <t>Bergvik skog väst AB</t>
        </is>
      </c>
      <c r="G1843" t="n">
        <v>12.4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33657-2023</t>
        </is>
      </c>
      <c r="B1844" s="1" t="n">
        <v>45132</v>
      </c>
      <c r="C1844" s="1" t="n">
        <v>45170</v>
      </c>
      <c r="D1844" t="inlineStr">
        <is>
          <t>VÄSTRA GÖTALANDS LÄN</t>
        </is>
      </c>
      <c r="E1844" t="inlineStr">
        <is>
          <t>HERRLJUNGA</t>
        </is>
      </c>
      <c r="G1844" t="n">
        <v>0.9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33669-2023</t>
        </is>
      </c>
      <c r="B1845" s="1" t="n">
        <v>45132</v>
      </c>
      <c r="C1845" s="1" t="n">
        <v>45170</v>
      </c>
      <c r="D1845" t="inlineStr">
        <is>
          <t>SÖDERMANLANDS LÄN</t>
        </is>
      </c>
      <c r="E1845" t="inlineStr">
        <is>
          <t>NYKÖPING</t>
        </is>
      </c>
      <c r="F1845" t="inlineStr">
        <is>
          <t>Holmen skog AB</t>
        </is>
      </c>
      <c r="G1845" t="n">
        <v>5.9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33691-2023</t>
        </is>
      </c>
      <c r="B1846" s="1" t="n">
        <v>45132</v>
      </c>
      <c r="C1846" s="1" t="n">
        <v>45170</v>
      </c>
      <c r="D1846" t="inlineStr">
        <is>
          <t>GÄVLEBORGS LÄN</t>
        </is>
      </c>
      <c r="E1846" t="inlineStr">
        <is>
          <t>NORDANSTIG</t>
        </is>
      </c>
      <c r="F1846" t="inlineStr">
        <is>
          <t>Holmen skog AB</t>
        </is>
      </c>
      <c r="G1846" t="n">
        <v>2.7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33711-2023</t>
        </is>
      </c>
      <c r="B1847" s="1" t="n">
        <v>45132</v>
      </c>
      <c r="C1847" s="1" t="n">
        <v>45170</v>
      </c>
      <c r="D1847" t="inlineStr">
        <is>
          <t>VÄSTERBOTTENS LÄN</t>
        </is>
      </c>
      <c r="E1847" t="inlineStr">
        <is>
          <t>BJURHOLM</t>
        </is>
      </c>
      <c r="F1847" t="inlineStr">
        <is>
          <t>SCA</t>
        </is>
      </c>
      <c r="G1847" t="n">
        <v>70.09999999999999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34370-2023</t>
        </is>
      </c>
      <c r="B1848" s="1" t="n">
        <v>45132</v>
      </c>
      <c r="C1848" s="1" t="n">
        <v>45170</v>
      </c>
      <c r="D1848" t="inlineStr">
        <is>
          <t>JÖNKÖPINGS LÄN</t>
        </is>
      </c>
      <c r="E1848" t="inlineStr">
        <is>
          <t>NÄSSJÖ</t>
        </is>
      </c>
      <c r="G1848" t="n">
        <v>1.4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34390-2023</t>
        </is>
      </c>
      <c r="B1849" s="1" t="n">
        <v>45132</v>
      </c>
      <c r="C1849" s="1" t="n">
        <v>45170</v>
      </c>
      <c r="D1849" t="inlineStr">
        <is>
          <t>NORRBOTTENS LÄN</t>
        </is>
      </c>
      <c r="E1849" t="inlineStr">
        <is>
          <t>LULEÅ</t>
        </is>
      </c>
      <c r="G1849" t="n">
        <v>1.6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34404-2023</t>
        </is>
      </c>
      <c r="B1850" s="1" t="n">
        <v>45132</v>
      </c>
      <c r="C1850" s="1" t="n">
        <v>45170</v>
      </c>
      <c r="D1850" t="inlineStr">
        <is>
          <t>VÄRMLANDS LÄN</t>
        </is>
      </c>
      <c r="E1850" t="inlineStr">
        <is>
          <t>HAGFORS</t>
        </is>
      </c>
      <c r="G1850" t="n">
        <v>1.3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33595-2023</t>
        </is>
      </c>
      <c r="B1851" s="1" t="n">
        <v>45132</v>
      </c>
      <c r="C1851" s="1" t="n">
        <v>45170</v>
      </c>
      <c r="D1851" t="inlineStr">
        <is>
          <t>HALLANDS LÄN</t>
        </is>
      </c>
      <c r="E1851" t="inlineStr">
        <is>
          <t>LAHOLM</t>
        </is>
      </c>
      <c r="G1851" t="n">
        <v>6.4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33603-2023</t>
        </is>
      </c>
      <c r="B1852" s="1" t="n">
        <v>45132</v>
      </c>
      <c r="C1852" s="1" t="n">
        <v>45170</v>
      </c>
      <c r="D1852" t="inlineStr">
        <is>
          <t>KALMAR LÄN</t>
        </is>
      </c>
      <c r="E1852" t="inlineStr">
        <is>
          <t>TORSÅS</t>
        </is>
      </c>
      <c r="G1852" t="n">
        <v>4.8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33634-2023</t>
        </is>
      </c>
      <c r="B1853" s="1" t="n">
        <v>45132</v>
      </c>
      <c r="C1853" s="1" t="n">
        <v>45170</v>
      </c>
      <c r="D1853" t="inlineStr">
        <is>
          <t>ÖREBRO LÄN</t>
        </is>
      </c>
      <c r="E1853" t="inlineStr">
        <is>
          <t>ÖREBRO</t>
        </is>
      </c>
      <c r="G1853" t="n">
        <v>1.2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33650-2023</t>
        </is>
      </c>
      <c r="B1854" s="1" t="n">
        <v>45132</v>
      </c>
      <c r="C1854" s="1" t="n">
        <v>45170</v>
      </c>
      <c r="D1854" t="inlineStr">
        <is>
          <t>ÖREBRO LÄN</t>
        </is>
      </c>
      <c r="E1854" t="inlineStr">
        <is>
          <t>ASKERSUND</t>
        </is>
      </c>
      <c r="F1854" t="inlineStr">
        <is>
          <t>Sveaskog</t>
        </is>
      </c>
      <c r="G1854" t="n">
        <v>16.4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33662-2023</t>
        </is>
      </c>
      <c r="B1855" s="1" t="n">
        <v>45132</v>
      </c>
      <c r="C1855" s="1" t="n">
        <v>45170</v>
      </c>
      <c r="D1855" t="inlineStr">
        <is>
          <t>VÄSTERNORRLANDS LÄN</t>
        </is>
      </c>
      <c r="E1855" t="inlineStr">
        <is>
          <t>ÖRNSKÖLDSVIK</t>
        </is>
      </c>
      <c r="F1855" t="inlineStr">
        <is>
          <t>Holmen skog AB</t>
        </is>
      </c>
      <c r="G1855" t="n">
        <v>1.6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33673-2023</t>
        </is>
      </c>
      <c r="B1856" s="1" t="n">
        <v>45132</v>
      </c>
      <c r="C1856" s="1" t="n">
        <v>45170</v>
      </c>
      <c r="D1856" t="inlineStr">
        <is>
          <t>DALARNAS LÄN</t>
        </is>
      </c>
      <c r="E1856" t="inlineStr">
        <is>
          <t>ORSA</t>
        </is>
      </c>
      <c r="G1856" t="n">
        <v>0.9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33701-2023</t>
        </is>
      </c>
      <c r="B1857" s="1" t="n">
        <v>45132</v>
      </c>
      <c r="C1857" s="1" t="n">
        <v>45170</v>
      </c>
      <c r="D1857" t="inlineStr">
        <is>
          <t>VÄSTERBOTTENS LÄN</t>
        </is>
      </c>
      <c r="E1857" t="inlineStr">
        <is>
          <t>VINDELN</t>
        </is>
      </c>
      <c r="G1857" t="n">
        <v>2.8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33714-2023</t>
        </is>
      </c>
      <c r="B1858" s="1" t="n">
        <v>45132</v>
      </c>
      <c r="C1858" s="1" t="n">
        <v>45170</v>
      </c>
      <c r="D1858" t="inlineStr">
        <is>
          <t>VÄSTERNORRLANDS LÄN</t>
        </is>
      </c>
      <c r="E1858" t="inlineStr">
        <is>
          <t>SUNDSVALL</t>
        </is>
      </c>
      <c r="F1858" t="inlineStr">
        <is>
          <t>SCA</t>
        </is>
      </c>
      <c r="G1858" t="n">
        <v>4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34377-2023</t>
        </is>
      </c>
      <c r="B1859" s="1" t="n">
        <v>45132</v>
      </c>
      <c r="C1859" s="1" t="n">
        <v>45170</v>
      </c>
      <c r="D1859" t="inlineStr">
        <is>
          <t>JÖNKÖPINGS LÄN</t>
        </is>
      </c>
      <c r="E1859" t="inlineStr">
        <is>
          <t>NÄSSJÖ</t>
        </is>
      </c>
      <c r="G1859" t="n">
        <v>3.2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34395-2023</t>
        </is>
      </c>
      <c r="B1860" s="1" t="n">
        <v>45132</v>
      </c>
      <c r="C1860" s="1" t="n">
        <v>45170</v>
      </c>
      <c r="D1860" t="inlineStr">
        <is>
          <t>BLEKINGE LÄN</t>
        </is>
      </c>
      <c r="E1860" t="inlineStr">
        <is>
          <t>KARLSKRONA</t>
        </is>
      </c>
      <c r="G1860" t="n">
        <v>7.6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34418-2023</t>
        </is>
      </c>
      <c r="B1861" s="1" t="n">
        <v>45132</v>
      </c>
      <c r="C1861" s="1" t="n">
        <v>45170</v>
      </c>
      <c r="D1861" t="inlineStr">
        <is>
          <t>VÄSTERBOTTENS LÄN</t>
        </is>
      </c>
      <c r="E1861" t="inlineStr">
        <is>
          <t>VILHELMINA</t>
        </is>
      </c>
      <c r="F1861" t="inlineStr">
        <is>
          <t>Allmännings- och besparingsskogar</t>
        </is>
      </c>
      <c r="G1861" t="n">
        <v>18.3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33592-2023</t>
        </is>
      </c>
      <c r="B1862" s="1" t="n">
        <v>45132</v>
      </c>
      <c r="C1862" s="1" t="n">
        <v>45170</v>
      </c>
      <c r="D1862" t="inlineStr">
        <is>
          <t>SKÅNE LÄN</t>
        </is>
      </c>
      <c r="E1862" t="inlineStr">
        <is>
          <t>KRISTIANSTAD</t>
        </is>
      </c>
      <c r="G1862" t="n">
        <v>1.8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33596-2023</t>
        </is>
      </c>
      <c r="B1863" s="1" t="n">
        <v>45132</v>
      </c>
      <c r="C1863" s="1" t="n">
        <v>45170</v>
      </c>
      <c r="D1863" t="inlineStr">
        <is>
          <t>HALLANDS LÄN</t>
        </is>
      </c>
      <c r="E1863" t="inlineStr">
        <is>
          <t>LAHOLM</t>
        </is>
      </c>
      <c r="G1863" t="n">
        <v>8.199999999999999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33606-2023</t>
        </is>
      </c>
      <c r="B1864" s="1" t="n">
        <v>45132</v>
      </c>
      <c r="C1864" s="1" t="n">
        <v>45170</v>
      </c>
      <c r="D1864" t="inlineStr">
        <is>
          <t>KALMAR LÄN</t>
        </is>
      </c>
      <c r="E1864" t="inlineStr">
        <is>
          <t>EMMABODA</t>
        </is>
      </c>
      <c r="G1864" t="n">
        <v>2.5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33641-2023</t>
        </is>
      </c>
      <c r="B1865" s="1" t="n">
        <v>45132</v>
      </c>
      <c r="C1865" s="1" t="n">
        <v>45170</v>
      </c>
      <c r="D1865" t="inlineStr">
        <is>
          <t>STOCKHOLMS LÄN</t>
        </is>
      </c>
      <c r="E1865" t="inlineStr">
        <is>
          <t>NORRTÄLJE</t>
        </is>
      </c>
      <c r="G1865" t="n">
        <v>2.5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33652-2023</t>
        </is>
      </c>
      <c r="B1866" s="1" t="n">
        <v>45132</v>
      </c>
      <c r="C1866" s="1" t="n">
        <v>45170</v>
      </c>
      <c r="D1866" t="inlineStr">
        <is>
          <t>VÄRMLANDS LÄN</t>
        </is>
      </c>
      <c r="E1866" t="inlineStr">
        <is>
          <t>GRUMS</t>
        </is>
      </c>
      <c r="G1866" t="n">
        <v>2.2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33666-2023</t>
        </is>
      </c>
      <c r="B1867" s="1" t="n">
        <v>45132</v>
      </c>
      <c r="C1867" s="1" t="n">
        <v>45170</v>
      </c>
      <c r="D1867" t="inlineStr">
        <is>
          <t>VÄSTRA GÖTALANDS LÄN</t>
        </is>
      </c>
      <c r="E1867" t="inlineStr">
        <is>
          <t>MELLERUD</t>
        </is>
      </c>
      <c r="G1867" t="n">
        <v>0.4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33674-2023</t>
        </is>
      </c>
      <c r="B1868" s="1" t="n">
        <v>45132</v>
      </c>
      <c r="C1868" s="1" t="n">
        <v>45170</v>
      </c>
      <c r="D1868" t="inlineStr">
        <is>
          <t>DALARNAS LÄN</t>
        </is>
      </c>
      <c r="E1868" t="inlineStr">
        <is>
          <t>LEKSAND</t>
        </is>
      </c>
      <c r="G1868" t="n">
        <v>0.6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33702-2023</t>
        </is>
      </c>
      <c r="B1869" s="1" t="n">
        <v>45132</v>
      </c>
      <c r="C1869" s="1" t="n">
        <v>45170</v>
      </c>
      <c r="D1869" t="inlineStr">
        <is>
          <t>VÄSTERBOTTENS LÄN</t>
        </is>
      </c>
      <c r="E1869" t="inlineStr">
        <is>
          <t>VINDELN</t>
        </is>
      </c>
      <c r="G1869" t="n">
        <v>0.7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34365-2023</t>
        </is>
      </c>
      <c r="B1870" s="1" t="n">
        <v>45132</v>
      </c>
      <c r="C1870" s="1" t="n">
        <v>45170</v>
      </c>
      <c r="D1870" t="inlineStr">
        <is>
          <t>JÖNKÖPINGS LÄN</t>
        </is>
      </c>
      <c r="E1870" t="inlineStr">
        <is>
          <t>NÄSSJÖ</t>
        </is>
      </c>
      <c r="G1870" t="n">
        <v>3.9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34379-2023</t>
        </is>
      </c>
      <c r="B1871" s="1" t="n">
        <v>45132</v>
      </c>
      <c r="C1871" s="1" t="n">
        <v>45170</v>
      </c>
      <c r="D1871" t="inlineStr">
        <is>
          <t>JÖNKÖPINGS LÄN</t>
        </is>
      </c>
      <c r="E1871" t="inlineStr">
        <is>
          <t>NÄSSJÖ</t>
        </is>
      </c>
      <c r="G1871" t="n">
        <v>5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34400-2023</t>
        </is>
      </c>
      <c r="B1872" s="1" t="n">
        <v>45132</v>
      </c>
      <c r="C1872" s="1" t="n">
        <v>45170</v>
      </c>
      <c r="D1872" t="inlineStr">
        <is>
          <t>VÄRMLANDS LÄN</t>
        </is>
      </c>
      <c r="E1872" t="inlineStr">
        <is>
          <t>ARVIKA</t>
        </is>
      </c>
      <c r="G1872" t="n">
        <v>2.2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33721-2023</t>
        </is>
      </c>
      <c r="B1873" s="1" t="n">
        <v>45133</v>
      </c>
      <c r="C1873" s="1" t="n">
        <v>45170</v>
      </c>
      <c r="D1873" t="inlineStr">
        <is>
          <t>KALMAR LÄN</t>
        </is>
      </c>
      <c r="E1873" t="inlineStr">
        <is>
          <t>VÄSTERVIK</t>
        </is>
      </c>
      <c r="F1873" t="inlineStr">
        <is>
          <t>Holmen skog AB</t>
        </is>
      </c>
      <c r="G1873" t="n">
        <v>1.3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33749-2023</t>
        </is>
      </c>
      <c r="B1874" s="1" t="n">
        <v>45133</v>
      </c>
      <c r="C1874" s="1" t="n">
        <v>45170</v>
      </c>
      <c r="D1874" t="inlineStr">
        <is>
          <t>GÄVLEBORGS LÄN</t>
        </is>
      </c>
      <c r="E1874" t="inlineStr">
        <is>
          <t>OVANÅKER</t>
        </is>
      </c>
      <c r="F1874" t="inlineStr">
        <is>
          <t>Bergvik skog väst AB</t>
        </is>
      </c>
      <c r="G1874" t="n">
        <v>12.3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33776-2023</t>
        </is>
      </c>
      <c r="B1875" s="1" t="n">
        <v>45133</v>
      </c>
      <c r="C1875" s="1" t="n">
        <v>45170</v>
      </c>
      <c r="D1875" t="inlineStr">
        <is>
          <t>UPPSALA LÄN</t>
        </is>
      </c>
      <c r="E1875" t="inlineStr">
        <is>
          <t>KNIVSTA</t>
        </is>
      </c>
      <c r="F1875" t="inlineStr">
        <is>
          <t>Holmen skog AB</t>
        </is>
      </c>
      <c r="G1875" t="n">
        <v>3.9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33786-2023</t>
        </is>
      </c>
      <c r="B1876" s="1" t="n">
        <v>45133</v>
      </c>
      <c r="C1876" s="1" t="n">
        <v>45170</v>
      </c>
      <c r="D1876" t="inlineStr">
        <is>
          <t>GÄVLEBORGS LÄN</t>
        </is>
      </c>
      <c r="E1876" t="inlineStr">
        <is>
          <t>GÄVLE</t>
        </is>
      </c>
      <c r="G1876" t="n">
        <v>5.8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33801-2023</t>
        </is>
      </c>
      <c r="B1877" s="1" t="n">
        <v>45133</v>
      </c>
      <c r="C1877" s="1" t="n">
        <v>45170</v>
      </c>
      <c r="D1877" t="inlineStr">
        <is>
          <t>SÖDERMANLANDS LÄN</t>
        </is>
      </c>
      <c r="E1877" t="inlineStr">
        <is>
          <t>KATRINEHOLM</t>
        </is>
      </c>
      <c r="G1877" t="n">
        <v>2.1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33835-2023</t>
        </is>
      </c>
      <c r="B1878" s="1" t="n">
        <v>45133</v>
      </c>
      <c r="C1878" s="1" t="n">
        <v>45170</v>
      </c>
      <c r="D1878" t="inlineStr">
        <is>
          <t>VÄRMLANDS LÄN</t>
        </is>
      </c>
      <c r="E1878" t="inlineStr">
        <is>
          <t>TORSBY</t>
        </is>
      </c>
      <c r="F1878" t="inlineStr">
        <is>
          <t>Bergvik skog väst AB</t>
        </is>
      </c>
      <c r="G1878" t="n">
        <v>17.3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33866-2023</t>
        </is>
      </c>
      <c r="B1879" s="1" t="n">
        <v>45133</v>
      </c>
      <c r="C1879" s="1" t="n">
        <v>45170</v>
      </c>
      <c r="D1879" t="inlineStr">
        <is>
          <t>VÄSTERNORRLANDS LÄN</t>
        </is>
      </c>
      <c r="E1879" t="inlineStr">
        <is>
          <t>ÅNGE</t>
        </is>
      </c>
      <c r="G1879" t="n">
        <v>1.4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34421-2023</t>
        </is>
      </c>
      <c r="B1880" s="1" t="n">
        <v>45133</v>
      </c>
      <c r="C1880" s="1" t="n">
        <v>45170</v>
      </c>
      <c r="D1880" t="inlineStr">
        <is>
          <t>VÄSTERNORRLANDS LÄN</t>
        </is>
      </c>
      <c r="E1880" t="inlineStr">
        <is>
          <t>HÄRNÖSAND</t>
        </is>
      </c>
      <c r="G1880" t="n">
        <v>7.6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34429-2023</t>
        </is>
      </c>
      <c r="B1881" s="1" t="n">
        <v>45133</v>
      </c>
      <c r="C1881" s="1" t="n">
        <v>45170</v>
      </c>
      <c r="D1881" t="inlineStr">
        <is>
          <t>SÖDERMANLANDS LÄN</t>
        </is>
      </c>
      <c r="E1881" t="inlineStr">
        <is>
          <t>GNESTA</t>
        </is>
      </c>
      <c r="G1881" t="n">
        <v>1.9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33744-2023</t>
        </is>
      </c>
      <c r="B1882" s="1" t="n">
        <v>45133</v>
      </c>
      <c r="C1882" s="1" t="n">
        <v>45170</v>
      </c>
      <c r="D1882" t="inlineStr">
        <is>
          <t>SÖDERMANLANDS LÄN</t>
        </is>
      </c>
      <c r="E1882" t="inlineStr">
        <is>
          <t>KATRINEHOLM</t>
        </is>
      </c>
      <c r="G1882" t="n">
        <v>1.5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33767-2023</t>
        </is>
      </c>
      <c r="B1883" s="1" t="n">
        <v>45133</v>
      </c>
      <c r="C1883" s="1" t="n">
        <v>45170</v>
      </c>
      <c r="D1883" t="inlineStr">
        <is>
          <t>JÖNKÖPINGS LÄN</t>
        </is>
      </c>
      <c r="E1883" t="inlineStr">
        <is>
          <t>VETLANDA</t>
        </is>
      </c>
      <c r="G1883" t="n">
        <v>6.2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33779-2023</t>
        </is>
      </c>
      <c r="B1884" s="1" t="n">
        <v>45133</v>
      </c>
      <c r="C1884" s="1" t="n">
        <v>45170</v>
      </c>
      <c r="D1884" t="inlineStr">
        <is>
          <t>JÖNKÖPINGS LÄN</t>
        </is>
      </c>
      <c r="E1884" t="inlineStr">
        <is>
          <t>VETLANDA</t>
        </is>
      </c>
      <c r="G1884" t="n">
        <v>5.5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33790-2023</t>
        </is>
      </c>
      <c r="B1885" s="1" t="n">
        <v>45133</v>
      </c>
      <c r="C1885" s="1" t="n">
        <v>45170</v>
      </c>
      <c r="D1885" t="inlineStr">
        <is>
          <t>GÄVLEBORGS LÄN</t>
        </is>
      </c>
      <c r="E1885" t="inlineStr">
        <is>
          <t>GÄVLE</t>
        </is>
      </c>
      <c r="G1885" t="n">
        <v>5.2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33813-2023</t>
        </is>
      </c>
      <c r="B1886" s="1" t="n">
        <v>45133</v>
      </c>
      <c r="C1886" s="1" t="n">
        <v>45170</v>
      </c>
      <c r="D1886" t="inlineStr">
        <is>
          <t>VÄRMLANDS LÄN</t>
        </is>
      </c>
      <c r="E1886" t="inlineStr">
        <is>
          <t>TORSBY</t>
        </is>
      </c>
      <c r="F1886" t="inlineStr">
        <is>
          <t>Bergvik skog väst AB</t>
        </is>
      </c>
      <c r="G1886" t="n">
        <v>10.3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33858-2023</t>
        </is>
      </c>
      <c r="B1887" s="1" t="n">
        <v>45133</v>
      </c>
      <c r="C1887" s="1" t="n">
        <v>45170</v>
      </c>
      <c r="D1887" t="inlineStr">
        <is>
          <t>UPPSALA LÄN</t>
        </is>
      </c>
      <c r="E1887" t="inlineStr">
        <is>
          <t>HEBY</t>
        </is>
      </c>
      <c r="G1887" t="n">
        <v>1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33876-2023</t>
        </is>
      </c>
      <c r="B1888" s="1" t="n">
        <v>45133</v>
      </c>
      <c r="C1888" s="1" t="n">
        <v>45170</v>
      </c>
      <c r="D1888" t="inlineStr">
        <is>
          <t>VÄSTERNORRLANDS LÄN</t>
        </is>
      </c>
      <c r="E1888" t="inlineStr">
        <is>
          <t>SUNDSVALL</t>
        </is>
      </c>
      <c r="F1888" t="inlineStr">
        <is>
          <t>SCA</t>
        </is>
      </c>
      <c r="G1888" t="n">
        <v>4.4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34425-2023</t>
        </is>
      </c>
      <c r="B1889" s="1" t="n">
        <v>45133</v>
      </c>
      <c r="C1889" s="1" t="n">
        <v>45170</v>
      </c>
      <c r="D1889" t="inlineStr">
        <is>
          <t>SÖDERMANLANDS LÄN</t>
        </is>
      </c>
      <c r="E1889" t="inlineStr">
        <is>
          <t>GNESTA</t>
        </is>
      </c>
      <c r="G1889" t="n">
        <v>4.4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33720-2023</t>
        </is>
      </c>
      <c r="B1890" s="1" t="n">
        <v>45133</v>
      </c>
      <c r="C1890" s="1" t="n">
        <v>45170</v>
      </c>
      <c r="D1890" t="inlineStr">
        <is>
          <t>KALMAR LÄN</t>
        </is>
      </c>
      <c r="E1890" t="inlineStr">
        <is>
          <t>VÄSTERVIK</t>
        </is>
      </c>
      <c r="F1890" t="inlineStr">
        <is>
          <t>Holmen skog AB</t>
        </is>
      </c>
      <c r="G1890" t="n">
        <v>2.4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33746-2023</t>
        </is>
      </c>
      <c r="B1891" s="1" t="n">
        <v>45133</v>
      </c>
      <c r="C1891" s="1" t="n">
        <v>45170</v>
      </c>
      <c r="D1891" t="inlineStr">
        <is>
          <t>SÖDERMANLANDS LÄN</t>
        </is>
      </c>
      <c r="E1891" t="inlineStr">
        <is>
          <t>KATRINEHOLM</t>
        </is>
      </c>
      <c r="F1891" t="inlineStr">
        <is>
          <t>Övriga Aktiebolag</t>
        </is>
      </c>
      <c r="G1891" t="n">
        <v>3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33770-2023</t>
        </is>
      </c>
      <c r="B1892" s="1" t="n">
        <v>45133</v>
      </c>
      <c r="C1892" s="1" t="n">
        <v>45170</v>
      </c>
      <c r="D1892" t="inlineStr">
        <is>
          <t>UPPSALA LÄN</t>
        </is>
      </c>
      <c r="E1892" t="inlineStr">
        <is>
          <t>KNIVSTA</t>
        </is>
      </c>
      <c r="F1892" t="inlineStr">
        <is>
          <t>Holmen skog AB</t>
        </is>
      </c>
      <c r="G1892" t="n">
        <v>4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33784-2023</t>
        </is>
      </c>
      <c r="B1893" s="1" t="n">
        <v>45133</v>
      </c>
      <c r="C1893" s="1" t="n">
        <v>45170</v>
      </c>
      <c r="D1893" t="inlineStr">
        <is>
          <t>GÄVLEBORGS LÄN</t>
        </is>
      </c>
      <c r="E1893" t="inlineStr">
        <is>
          <t>GÄVLE</t>
        </is>
      </c>
      <c r="G1893" t="n">
        <v>5.1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33797-2023</t>
        </is>
      </c>
      <c r="B1894" s="1" t="n">
        <v>45133</v>
      </c>
      <c r="C1894" s="1" t="n">
        <v>45170</v>
      </c>
      <c r="D1894" t="inlineStr">
        <is>
          <t>UPPSALA LÄN</t>
        </is>
      </c>
      <c r="E1894" t="inlineStr">
        <is>
          <t>TIERP</t>
        </is>
      </c>
      <c r="F1894" t="inlineStr">
        <is>
          <t>Bergvik skog öst AB</t>
        </is>
      </c>
      <c r="G1894" t="n">
        <v>0.4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33821-2023</t>
        </is>
      </c>
      <c r="B1895" s="1" t="n">
        <v>45133</v>
      </c>
      <c r="C1895" s="1" t="n">
        <v>45170</v>
      </c>
      <c r="D1895" t="inlineStr">
        <is>
          <t>VÄSTERBOTTENS LÄN</t>
        </is>
      </c>
      <c r="E1895" t="inlineStr">
        <is>
          <t>ROBERTSFORS</t>
        </is>
      </c>
      <c r="F1895" t="inlineStr">
        <is>
          <t>Holmen skog AB</t>
        </is>
      </c>
      <c r="G1895" t="n">
        <v>1.4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33864-2023</t>
        </is>
      </c>
      <c r="B1896" s="1" t="n">
        <v>45133</v>
      </c>
      <c r="C1896" s="1" t="n">
        <v>45170</v>
      </c>
      <c r="D1896" t="inlineStr">
        <is>
          <t>VÄSTERNORRLANDS LÄN</t>
        </is>
      </c>
      <c r="E1896" t="inlineStr">
        <is>
          <t>ÅNGE</t>
        </is>
      </c>
      <c r="G1896" t="n">
        <v>2.6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34357-2023</t>
        </is>
      </c>
      <c r="B1897" s="1" t="n">
        <v>45133</v>
      </c>
      <c r="C1897" s="1" t="n">
        <v>45170</v>
      </c>
      <c r="D1897" t="inlineStr">
        <is>
          <t>ÖSTERGÖTLANDS LÄN</t>
        </is>
      </c>
      <c r="E1897" t="inlineStr">
        <is>
          <t>VALDEMARSVIK</t>
        </is>
      </c>
      <c r="G1897" t="n">
        <v>1.7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34426-2023</t>
        </is>
      </c>
      <c r="B1898" s="1" t="n">
        <v>45133</v>
      </c>
      <c r="C1898" s="1" t="n">
        <v>45170</v>
      </c>
      <c r="D1898" t="inlineStr">
        <is>
          <t>SÖDERMANLANDS LÄN</t>
        </is>
      </c>
      <c r="E1898" t="inlineStr">
        <is>
          <t>GNESTA</t>
        </is>
      </c>
      <c r="G1898" t="n">
        <v>5.6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33722-2023</t>
        </is>
      </c>
      <c r="B1899" s="1" t="n">
        <v>45133</v>
      </c>
      <c r="C1899" s="1" t="n">
        <v>45170</v>
      </c>
      <c r="D1899" t="inlineStr">
        <is>
          <t>KALMAR LÄN</t>
        </is>
      </c>
      <c r="E1899" t="inlineStr">
        <is>
          <t>VÄSTERVIK</t>
        </is>
      </c>
      <c r="F1899" t="inlineStr">
        <is>
          <t>Holmen skog AB</t>
        </is>
      </c>
      <c r="G1899" t="n">
        <v>1.8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33764-2023</t>
        </is>
      </c>
      <c r="B1900" s="1" t="n">
        <v>45133</v>
      </c>
      <c r="C1900" s="1" t="n">
        <v>45170</v>
      </c>
      <c r="D1900" t="inlineStr">
        <is>
          <t>JÖNKÖPINGS LÄN</t>
        </is>
      </c>
      <c r="E1900" t="inlineStr">
        <is>
          <t>VETLANDA</t>
        </is>
      </c>
      <c r="G1900" t="n">
        <v>15.3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33777-2023</t>
        </is>
      </c>
      <c r="B1901" s="1" t="n">
        <v>45133</v>
      </c>
      <c r="C1901" s="1" t="n">
        <v>45170</v>
      </c>
      <c r="D1901" t="inlineStr">
        <is>
          <t>UPPSALA LÄN</t>
        </is>
      </c>
      <c r="E1901" t="inlineStr">
        <is>
          <t>KNIVSTA</t>
        </is>
      </c>
      <c r="F1901" t="inlineStr">
        <is>
          <t>Holmen skog AB</t>
        </is>
      </c>
      <c r="G1901" t="n">
        <v>2.3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33787-2023</t>
        </is>
      </c>
      <c r="B1902" s="1" t="n">
        <v>45133</v>
      </c>
      <c r="C1902" s="1" t="n">
        <v>45170</v>
      </c>
      <c r="D1902" t="inlineStr">
        <is>
          <t>SKÅNE LÄN</t>
        </is>
      </c>
      <c r="E1902" t="inlineStr">
        <is>
          <t>ÖRKELLJUNGA</t>
        </is>
      </c>
      <c r="G1902" t="n">
        <v>1.3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33807-2023</t>
        </is>
      </c>
      <c r="B1903" s="1" t="n">
        <v>45133</v>
      </c>
      <c r="C1903" s="1" t="n">
        <v>45170</v>
      </c>
      <c r="D1903" t="inlineStr">
        <is>
          <t>UPPSALA LÄN</t>
        </is>
      </c>
      <c r="E1903" t="inlineStr">
        <is>
          <t>HEBY</t>
        </is>
      </c>
      <c r="G1903" t="n">
        <v>2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33843-2023</t>
        </is>
      </c>
      <c r="B1904" s="1" t="n">
        <v>45133</v>
      </c>
      <c r="C1904" s="1" t="n">
        <v>45170</v>
      </c>
      <c r="D1904" t="inlineStr">
        <is>
          <t>VÄSTERBOTTENS LÄN</t>
        </is>
      </c>
      <c r="E1904" t="inlineStr">
        <is>
          <t>SKELLEFTEÅ</t>
        </is>
      </c>
      <c r="F1904" t="inlineStr">
        <is>
          <t>Holmen skog AB</t>
        </is>
      </c>
      <c r="G1904" t="n">
        <v>4.3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33874-2023</t>
        </is>
      </c>
      <c r="B1905" s="1" t="n">
        <v>45133</v>
      </c>
      <c r="C1905" s="1" t="n">
        <v>45170</v>
      </c>
      <c r="D1905" t="inlineStr">
        <is>
          <t>JÄMTLANDS LÄN</t>
        </is>
      </c>
      <c r="E1905" t="inlineStr">
        <is>
          <t>BRÄCKE</t>
        </is>
      </c>
      <c r="F1905" t="inlineStr">
        <is>
          <t>SCA</t>
        </is>
      </c>
      <c r="G1905" t="n">
        <v>5.8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34422-2023</t>
        </is>
      </c>
      <c r="B1906" s="1" t="n">
        <v>45133</v>
      </c>
      <c r="C1906" s="1" t="n">
        <v>45170</v>
      </c>
      <c r="D1906" t="inlineStr">
        <is>
          <t>JÖNKÖPINGS LÄN</t>
        </is>
      </c>
      <c r="E1906" t="inlineStr">
        <is>
          <t>SÄVSJÖ</t>
        </is>
      </c>
      <c r="G1906" t="n">
        <v>2.5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34437-2023</t>
        </is>
      </c>
      <c r="B1907" s="1" t="n">
        <v>45133</v>
      </c>
      <c r="C1907" s="1" t="n">
        <v>45170</v>
      </c>
      <c r="D1907" t="inlineStr">
        <is>
          <t>SÖDERMANLANDS LÄN</t>
        </is>
      </c>
      <c r="E1907" t="inlineStr">
        <is>
          <t>GNESTA</t>
        </is>
      </c>
      <c r="G1907" t="n">
        <v>9.699999999999999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33882-2023</t>
        </is>
      </c>
      <c r="B1908" s="1" t="n">
        <v>45134</v>
      </c>
      <c r="C1908" s="1" t="n">
        <v>45170</v>
      </c>
      <c r="D1908" t="inlineStr">
        <is>
          <t>GÄVLEBORGS LÄN</t>
        </is>
      </c>
      <c r="E1908" t="inlineStr">
        <is>
          <t>OCKELBO</t>
        </is>
      </c>
      <c r="F1908" t="inlineStr">
        <is>
          <t>Bergvik skog väst AB</t>
        </is>
      </c>
      <c r="G1908" t="n">
        <v>10.1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33905-2023</t>
        </is>
      </c>
      <c r="B1909" s="1" t="n">
        <v>45134</v>
      </c>
      <c r="C1909" s="1" t="n">
        <v>45170</v>
      </c>
      <c r="D1909" t="inlineStr">
        <is>
          <t>DALARNAS LÄN</t>
        </is>
      </c>
      <c r="E1909" t="inlineStr">
        <is>
          <t>ÄLVDALEN</t>
        </is>
      </c>
      <c r="G1909" t="n">
        <v>3.1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33934-2023</t>
        </is>
      </c>
      <c r="B1910" s="1" t="n">
        <v>45134</v>
      </c>
      <c r="C1910" s="1" t="n">
        <v>45170</v>
      </c>
      <c r="D1910" t="inlineStr">
        <is>
          <t>JÖNKÖPINGS LÄN</t>
        </is>
      </c>
      <c r="E1910" t="inlineStr">
        <is>
          <t>VETLANDA</t>
        </is>
      </c>
      <c r="G1910" t="n">
        <v>1.7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33977-2023</t>
        </is>
      </c>
      <c r="B1911" s="1" t="n">
        <v>45134</v>
      </c>
      <c r="C1911" s="1" t="n">
        <v>45170</v>
      </c>
      <c r="D1911" t="inlineStr">
        <is>
          <t>DALARNAS LÄN</t>
        </is>
      </c>
      <c r="E1911" t="inlineStr">
        <is>
          <t>ORSA</t>
        </is>
      </c>
      <c r="G1911" t="n">
        <v>2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33987-2023</t>
        </is>
      </c>
      <c r="B1912" s="1" t="n">
        <v>45134</v>
      </c>
      <c r="C1912" s="1" t="n">
        <v>45170</v>
      </c>
      <c r="D1912" t="inlineStr">
        <is>
          <t>GÄVLEBORGS LÄN</t>
        </is>
      </c>
      <c r="E1912" t="inlineStr">
        <is>
          <t>OCKELBO</t>
        </is>
      </c>
      <c r="F1912" t="inlineStr">
        <is>
          <t>Bergvik skog väst AB</t>
        </is>
      </c>
      <c r="G1912" t="n">
        <v>1.2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34010-2023</t>
        </is>
      </c>
      <c r="B1913" s="1" t="n">
        <v>45134</v>
      </c>
      <c r="C1913" s="1" t="n">
        <v>45170</v>
      </c>
      <c r="D1913" t="inlineStr">
        <is>
          <t>JÄMTLANDS LÄN</t>
        </is>
      </c>
      <c r="E1913" t="inlineStr">
        <is>
          <t>STRÖMSUND</t>
        </is>
      </c>
      <c r="F1913" t="inlineStr">
        <is>
          <t>SCA</t>
        </is>
      </c>
      <c r="G1913" t="n">
        <v>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33880-2023</t>
        </is>
      </c>
      <c r="B1914" s="1" t="n">
        <v>45134</v>
      </c>
      <c r="C1914" s="1" t="n">
        <v>45170</v>
      </c>
      <c r="D1914" t="inlineStr">
        <is>
          <t>GÄVLEBORGS LÄN</t>
        </is>
      </c>
      <c r="E1914" t="inlineStr">
        <is>
          <t>OCKELBO</t>
        </is>
      </c>
      <c r="F1914" t="inlineStr">
        <is>
          <t>Bergvik skog väst AB</t>
        </is>
      </c>
      <c r="G1914" t="n">
        <v>1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33887-2023</t>
        </is>
      </c>
      <c r="B1915" s="1" t="n">
        <v>45134</v>
      </c>
      <c r="C1915" s="1" t="n">
        <v>45170</v>
      </c>
      <c r="D1915" t="inlineStr">
        <is>
          <t>VÄSTRA GÖTALANDS LÄN</t>
        </is>
      </c>
      <c r="E1915" t="inlineStr">
        <is>
          <t>ULRICEHAMN</t>
        </is>
      </c>
      <c r="G1915" t="n">
        <v>2.5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33926-2023</t>
        </is>
      </c>
      <c r="B1916" s="1" t="n">
        <v>45134</v>
      </c>
      <c r="C1916" s="1" t="n">
        <v>45170</v>
      </c>
      <c r="D1916" t="inlineStr">
        <is>
          <t>VÄSTERNORRLANDS LÄN</t>
        </is>
      </c>
      <c r="E1916" t="inlineStr">
        <is>
          <t>ÖRNSKÖLDSVIK</t>
        </is>
      </c>
      <c r="F1916" t="inlineStr">
        <is>
          <t>Holmen skog AB</t>
        </is>
      </c>
      <c r="G1916" t="n">
        <v>3.1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33970-2023</t>
        </is>
      </c>
      <c r="B1917" s="1" t="n">
        <v>45134</v>
      </c>
      <c r="C1917" s="1" t="n">
        <v>45170</v>
      </c>
      <c r="D1917" t="inlineStr">
        <is>
          <t>HALLANDS LÄN</t>
        </is>
      </c>
      <c r="E1917" t="inlineStr">
        <is>
          <t>KUNGSBACKA</t>
        </is>
      </c>
      <c r="G1917" t="n">
        <v>2.3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33982-2023</t>
        </is>
      </c>
      <c r="B1918" s="1" t="n">
        <v>45134</v>
      </c>
      <c r="C1918" s="1" t="n">
        <v>45170</v>
      </c>
      <c r="D1918" t="inlineStr">
        <is>
          <t>UPPSALA LÄN</t>
        </is>
      </c>
      <c r="E1918" t="inlineStr">
        <is>
          <t>UPPSALA</t>
        </is>
      </c>
      <c r="G1918" t="n">
        <v>4.8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33999-2023</t>
        </is>
      </c>
      <c r="B1919" s="1" t="n">
        <v>45134</v>
      </c>
      <c r="C1919" s="1" t="n">
        <v>45170</v>
      </c>
      <c r="D1919" t="inlineStr">
        <is>
          <t>VÄSTERNORRLANDS LÄN</t>
        </is>
      </c>
      <c r="E1919" t="inlineStr">
        <is>
          <t>SOLLEFTEÅ</t>
        </is>
      </c>
      <c r="F1919" t="inlineStr">
        <is>
          <t>SCA</t>
        </is>
      </c>
      <c r="G1919" t="n">
        <v>1.1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33883-2023</t>
        </is>
      </c>
      <c r="B1920" s="1" t="n">
        <v>45134</v>
      </c>
      <c r="C1920" s="1" t="n">
        <v>45170</v>
      </c>
      <c r="D1920" t="inlineStr">
        <is>
          <t>VÄSTRA GÖTALANDS LÄN</t>
        </is>
      </c>
      <c r="E1920" t="inlineStr">
        <is>
          <t>ULRICEHAMN</t>
        </is>
      </c>
      <c r="G1920" t="n">
        <v>2.8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33918-2023</t>
        </is>
      </c>
      <c r="B1921" s="1" t="n">
        <v>45134</v>
      </c>
      <c r="C1921" s="1" t="n">
        <v>45170</v>
      </c>
      <c r="D1921" t="inlineStr">
        <is>
          <t>DALARNAS LÄN</t>
        </is>
      </c>
      <c r="E1921" t="inlineStr">
        <is>
          <t>ÄLVDALEN</t>
        </is>
      </c>
      <c r="G1921" t="n">
        <v>2.7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33936-2023</t>
        </is>
      </c>
      <c r="B1922" s="1" t="n">
        <v>45134</v>
      </c>
      <c r="C1922" s="1" t="n">
        <v>45170</v>
      </c>
      <c r="D1922" t="inlineStr">
        <is>
          <t>VÄSTERNORRLANDS LÄN</t>
        </is>
      </c>
      <c r="E1922" t="inlineStr">
        <is>
          <t>ÅNGE</t>
        </is>
      </c>
      <c r="G1922" t="n">
        <v>7.7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33980-2023</t>
        </is>
      </c>
      <c r="B1923" s="1" t="n">
        <v>45134</v>
      </c>
      <c r="C1923" s="1" t="n">
        <v>45170</v>
      </c>
      <c r="D1923" t="inlineStr">
        <is>
          <t>ÖREBRO LÄN</t>
        </is>
      </c>
      <c r="E1923" t="inlineStr">
        <is>
          <t>ÖREBRO</t>
        </is>
      </c>
      <c r="F1923" t="inlineStr">
        <is>
          <t>Övriga Aktiebolag</t>
        </is>
      </c>
      <c r="G1923" t="n">
        <v>3.4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33997-2023</t>
        </is>
      </c>
      <c r="B1924" s="1" t="n">
        <v>45134</v>
      </c>
      <c r="C1924" s="1" t="n">
        <v>45170</v>
      </c>
      <c r="D1924" t="inlineStr">
        <is>
          <t>ÖSTERGÖTLANDS LÄN</t>
        </is>
      </c>
      <c r="E1924" t="inlineStr">
        <is>
          <t>KINDA</t>
        </is>
      </c>
      <c r="G1924" t="n">
        <v>3.7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33881-2023</t>
        </is>
      </c>
      <c r="B1925" s="1" t="n">
        <v>45134</v>
      </c>
      <c r="C1925" s="1" t="n">
        <v>45170</v>
      </c>
      <c r="D1925" t="inlineStr">
        <is>
          <t>GÄVLEBORGS LÄN</t>
        </is>
      </c>
      <c r="E1925" t="inlineStr">
        <is>
          <t>OCKELBO</t>
        </is>
      </c>
      <c r="F1925" t="inlineStr">
        <is>
          <t>Bergvik skog väst AB</t>
        </is>
      </c>
      <c r="G1925" t="n">
        <v>2.1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33888-2023</t>
        </is>
      </c>
      <c r="B1926" s="1" t="n">
        <v>45134</v>
      </c>
      <c r="C1926" s="1" t="n">
        <v>45170</v>
      </c>
      <c r="D1926" t="inlineStr">
        <is>
          <t>VÄSTRA GÖTALANDS LÄN</t>
        </is>
      </c>
      <c r="E1926" t="inlineStr">
        <is>
          <t>ULRICEHAMN</t>
        </is>
      </c>
      <c r="G1926" t="n">
        <v>0.5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33928-2023</t>
        </is>
      </c>
      <c r="B1927" s="1" t="n">
        <v>45134</v>
      </c>
      <c r="C1927" s="1" t="n">
        <v>45170</v>
      </c>
      <c r="D1927" t="inlineStr">
        <is>
          <t>GÄVLEBORGS LÄN</t>
        </is>
      </c>
      <c r="E1927" t="inlineStr">
        <is>
          <t>SÖDERHAMN</t>
        </is>
      </c>
      <c r="G1927" t="n">
        <v>1.2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33972-2023</t>
        </is>
      </c>
      <c r="B1928" s="1" t="n">
        <v>45134</v>
      </c>
      <c r="C1928" s="1" t="n">
        <v>45170</v>
      </c>
      <c r="D1928" t="inlineStr">
        <is>
          <t>DALARNAS LÄN</t>
        </is>
      </c>
      <c r="E1928" t="inlineStr">
        <is>
          <t>FALUN</t>
        </is>
      </c>
      <c r="G1928" t="n">
        <v>2.7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33986-2023</t>
        </is>
      </c>
      <c r="B1929" s="1" t="n">
        <v>45134</v>
      </c>
      <c r="C1929" s="1" t="n">
        <v>45170</v>
      </c>
      <c r="D1929" t="inlineStr">
        <is>
          <t>GÄVLEBORGS LÄN</t>
        </is>
      </c>
      <c r="E1929" t="inlineStr">
        <is>
          <t>OCKELBO</t>
        </is>
      </c>
      <c r="F1929" t="inlineStr">
        <is>
          <t>Bergvik skog väst AB</t>
        </is>
      </c>
      <c r="G1929" t="n">
        <v>2.6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34005-2023</t>
        </is>
      </c>
      <c r="B1930" s="1" t="n">
        <v>45134</v>
      </c>
      <c r="C1930" s="1" t="n">
        <v>45170</v>
      </c>
      <c r="D1930" t="inlineStr">
        <is>
          <t>JÄMTLANDS LÄN</t>
        </is>
      </c>
      <c r="E1930" t="inlineStr">
        <is>
          <t>STRÖMSUND</t>
        </is>
      </c>
      <c r="F1930" t="inlineStr">
        <is>
          <t>SCA</t>
        </is>
      </c>
      <c r="G1930" t="n">
        <v>3.8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34019-2023</t>
        </is>
      </c>
      <c r="B1931" s="1" t="n">
        <v>45135</v>
      </c>
      <c r="C1931" s="1" t="n">
        <v>45170</v>
      </c>
      <c r="D1931" t="inlineStr">
        <is>
          <t>SÖDERMANLANDS LÄN</t>
        </is>
      </c>
      <c r="E1931" t="inlineStr">
        <is>
          <t>VINGÅKER</t>
        </is>
      </c>
      <c r="F1931" t="inlineStr">
        <is>
          <t>Övriga Aktiebolag</t>
        </is>
      </c>
      <c r="G1931" t="n">
        <v>2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34037-2023</t>
        </is>
      </c>
      <c r="B1932" s="1" t="n">
        <v>45135</v>
      </c>
      <c r="C1932" s="1" t="n">
        <v>45170</v>
      </c>
      <c r="D1932" t="inlineStr">
        <is>
          <t>ÖREBRO LÄN</t>
        </is>
      </c>
      <c r="E1932" t="inlineStr">
        <is>
          <t>ÖREBRO</t>
        </is>
      </c>
      <c r="F1932" t="inlineStr">
        <is>
          <t>Övriga Aktiebolag</t>
        </is>
      </c>
      <c r="G1932" t="n">
        <v>1.5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34060-2023</t>
        </is>
      </c>
      <c r="B1933" s="1" t="n">
        <v>45135</v>
      </c>
      <c r="C1933" s="1" t="n">
        <v>45170</v>
      </c>
      <c r="D1933" t="inlineStr">
        <is>
          <t>VÄSTERBOTTENS LÄN</t>
        </is>
      </c>
      <c r="E1933" t="inlineStr">
        <is>
          <t>LYCKSELE</t>
        </is>
      </c>
      <c r="F1933" t="inlineStr">
        <is>
          <t>Holmen skog AB</t>
        </is>
      </c>
      <c r="G1933" t="n">
        <v>5.5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34072-2023</t>
        </is>
      </c>
      <c r="B1934" s="1" t="n">
        <v>45135</v>
      </c>
      <c r="C1934" s="1" t="n">
        <v>45170</v>
      </c>
      <c r="D1934" t="inlineStr">
        <is>
          <t>JÖNKÖPINGS LÄN</t>
        </is>
      </c>
      <c r="E1934" t="inlineStr">
        <is>
          <t>VETLANDA</t>
        </is>
      </c>
      <c r="G1934" t="n">
        <v>10.2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34092-2023</t>
        </is>
      </c>
      <c r="B1935" s="1" t="n">
        <v>45135</v>
      </c>
      <c r="C1935" s="1" t="n">
        <v>45170</v>
      </c>
      <c r="D1935" t="inlineStr">
        <is>
          <t>JÖNKÖPINGS LÄN</t>
        </is>
      </c>
      <c r="E1935" t="inlineStr">
        <is>
          <t>VETLANDA</t>
        </is>
      </c>
      <c r="G1935" t="n">
        <v>4.5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34125-2023</t>
        </is>
      </c>
      <c r="B1936" s="1" t="n">
        <v>45135</v>
      </c>
      <c r="C1936" s="1" t="n">
        <v>45170</v>
      </c>
      <c r="D1936" t="inlineStr">
        <is>
          <t>DALARNAS LÄN</t>
        </is>
      </c>
      <c r="E1936" t="inlineStr">
        <is>
          <t>ORSA</t>
        </is>
      </c>
      <c r="G1936" t="n">
        <v>2.7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34135-2023</t>
        </is>
      </c>
      <c r="B1937" s="1" t="n">
        <v>45135</v>
      </c>
      <c r="C1937" s="1" t="n">
        <v>45170</v>
      </c>
      <c r="D1937" t="inlineStr">
        <is>
          <t>VÄSTERNORRLANDS LÄN</t>
        </is>
      </c>
      <c r="E1937" t="inlineStr">
        <is>
          <t>SUNDSVALL</t>
        </is>
      </c>
      <c r="F1937" t="inlineStr">
        <is>
          <t>SCA</t>
        </is>
      </c>
      <c r="G1937" t="n">
        <v>2.1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34025-2023</t>
        </is>
      </c>
      <c r="B1938" s="1" t="n">
        <v>45135</v>
      </c>
      <c r="C1938" s="1" t="n">
        <v>45170</v>
      </c>
      <c r="D1938" t="inlineStr">
        <is>
          <t>VÄSTERBOTTENS LÄN</t>
        </is>
      </c>
      <c r="E1938" t="inlineStr">
        <is>
          <t>SKELLEFTEÅ</t>
        </is>
      </c>
      <c r="G1938" t="n">
        <v>4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34043-2023</t>
        </is>
      </c>
      <c r="B1939" s="1" t="n">
        <v>45135</v>
      </c>
      <c r="C1939" s="1" t="n">
        <v>45170</v>
      </c>
      <c r="D1939" t="inlineStr">
        <is>
          <t>VÄSTERBOTTENS LÄN</t>
        </is>
      </c>
      <c r="E1939" t="inlineStr">
        <is>
          <t>LYCKSELE</t>
        </is>
      </c>
      <c r="F1939" t="inlineStr">
        <is>
          <t>Holmen skog AB</t>
        </is>
      </c>
      <c r="G1939" t="n">
        <v>1.6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34061-2023</t>
        </is>
      </c>
      <c r="B1940" s="1" t="n">
        <v>45135</v>
      </c>
      <c r="C1940" s="1" t="n">
        <v>45170</v>
      </c>
      <c r="D1940" t="inlineStr">
        <is>
          <t>JÖNKÖPINGS LÄN</t>
        </is>
      </c>
      <c r="E1940" t="inlineStr">
        <is>
          <t>VETLANDA</t>
        </is>
      </c>
      <c r="G1940" t="n">
        <v>6.8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34076-2023</t>
        </is>
      </c>
      <c r="B1941" s="1" t="n">
        <v>45135</v>
      </c>
      <c r="C1941" s="1" t="n">
        <v>45170</v>
      </c>
      <c r="D1941" t="inlineStr">
        <is>
          <t>ÖREBRO LÄN</t>
        </is>
      </c>
      <c r="E1941" t="inlineStr">
        <is>
          <t>ÖREBRO</t>
        </is>
      </c>
      <c r="F1941" t="inlineStr">
        <is>
          <t>Övriga Aktiebolag</t>
        </is>
      </c>
      <c r="G1941" t="n">
        <v>2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34106-2023</t>
        </is>
      </c>
      <c r="B1942" s="1" t="n">
        <v>45135</v>
      </c>
      <c r="C1942" s="1" t="n">
        <v>45170</v>
      </c>
      <c r="D1942" t="inlineStr">
        <is>
          <t>JÖNKÖPINGS LÄN</t>
        </is>
      </c>
      <c r="E1942" t="inlineStr">
        <is>
          <t>VETLANDA</t>
        </is>
      </c>
      <c r="G1942" t="n">
        <v>5.5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34126-2023</t>
        </is>
      </c>
      <c r="B1943" s="1" t="n">
        <v>45135</v>
      </c>
      <c r="C1943" s="1" t="n">
        <v>45170</v>
      </c>
      <c r="D1943" t="inlineStr">
        <is>
          <t>KRONOBERGS LÄN</t>
        </is>
      </c>
      <c r="E1943" t="inlineStr">
        <is>
          <t>ALVESTA</t>
        </is>
      </c>
      <c r="G1943" t="n">
        <v>0.5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34140-2023</t>
        </is>
      </c>
      <c r="B1944" s="1" t="n">
        <v>45135</v>
      </c>
      <c r="C1944" s="1" t="n">
        <v>45170</v>
      </c>
      <c r="D1944" t="inlineStr">
        <is>
          <t>UPPSALA LÄN</t>
        </is>
      </c>
      <c r="E1944" t="inlineStr">
        <is>
          <t>HEBY</t>
        </is>
      </c>
      <c r="G1944" t="n">
        <v>5.4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34027-2023</t>
        </is>
      </c>
      <c r="B1945" s="1" t="n">
        <v>45135</v>
      </c>
      <c r="C1945" s="1" t="n">
        <v>45170</v>
      </c>
      <c r="D1945" t="inlineStr">
        <is>
          <t>UPPSALA LÄN</t>
        </is>
      </c>
      <c r="E1945" t="inlineStr">
        <is>
          <t>TIERP</t>
        </is>
      </c>
      <c r="F1945" t="inlineStr">
        <is>
          <t>Bergvik skog öst AB</t>
        </is>
      </c>
      <c r="G1945" t="n">
        <v>18.1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34046-2023</t>
        </is>
      </c>
      <c r="B1946" s="1" t="n">
        <v>45135</v>
      </c>
      <c r="C1946" s="1" t="n">
        <v>45170</v>
      </c>
      <c r="D1946" t="inlineStr">
        <is>
          <t>HALLANDS LÄN</t>
        </is>
      </c>
      <c r="E1946" t="inlineStr">
        <is>
          <t>LAHOLM</t>
        </is>
      </c>
      <c r="G1946" t="n">
        <v>1.4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34068-2023</t>
        </is>
      </c>
      <c r="B1947" s="1" t="n">
        <v>45135</v>
      </c>
      <c r="C1947" s="1" t="n">
        <v>45170</v>
      </c>
      <c r="D1947" t="inlineStr">
        <is>
          <t>JÖNKÖPINGS LÄN</t>
        </is>
      </c>
      <c r="E1947" t="inlineStr">
        <is>
          <t>VETLANDA</t>
        </is>
      </c>
      <c r="G1947" t="n">
        <v>2.9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34082-2023</t>
        </is>
      </c>
      <c r="B1948" s="1" t="n">
        <v>45135</v>
      </c>
      <c r="C1948" s="1" t="n">
        <v>45170</v>
      </c>
      <c r="D1948" t="inlineStr">
        <is>
          <t>UPPSALA LÄN</t>
        </is>
      </c>
      <c r="E1948" t="inlineStr">
        <is>
          <t>TIERP</t>
        </is>
      </c>
      <c r="F1948" t="inlineStr">
        <is>
          <t>Bergvik skog öst AB</t>
        </is>
      </c>
      <c r="G1948" t="n">
        <v>2.2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34108-2023</t>
        </is>
      </c>
      <c r="B1949" s="1" t="n">
        <v>45135</v>
      </c>
      <c r="C1949" s="1" t="n">
        <v>45170</v>
      </c>
      <c r="D1949" t="inlineStr">
        <is>
          <t>UPPSALA LÄN</t>
        </is>
      </c>
      <c r="E1949" t="inlineStr">
        <is>
          <t>ÖSTHAMMAR</t>
        </is>
      </c>
      <c r="F1949" t="inlineStr">
        <is>
          <t>Bergvik skog öst AB</t>
        </is>
      </c>
      <c r="G1949" t="n">
        <v>1.3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34127-2023</t>
        </is>
      </c>
      <c r="B1950" s="1" t="n">
        <v>45135</v>
      </c>
      <c r="C1950" s="1" t="n">
        <v>45170</v>
      </c>
      <c r="D1950" t="inlineStr">
        <is>
          <t>VÄSTERNORRLANDS LÄN</t>
        </is>
      </c>
      <c r="E1950" t="inlineStr">
        <is>
          <t>ÖRNSKÖLDSVIK</t>
        </is>
      </c>
      <c r="F1950" t="inlineStr">
        <is>
          <t>Holmen skog AB</t>
        </is>
      </c>
      <c r="G1950" t="n">
        <v>0.6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34195-2023</t>
        </is>
      </c>
      <c r="B1951" s="1" t="n">
        <v>45135</v>
      </c>
      <c r="C1951" s="1" t="n">
        <v>45170</v>
      </c>
      <c r="D1951" t="inlineStr">
        <is>
          <t>VÄSTERBOTTENS LÄN</t>
        </is>
      </c>
      <c r="E1951" t="inlineStr">
        <is>
          <t>SKELLEFTEÅ</t>
        </is>
      </c>
      <c r="G1951" t="n">
        <v>6.3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34012-2023</t>
        </is>
      </c>
      <c r="B1952" s="1" t="n">
        <v>45135</v>
      </c>
      <c r="C1952" s="1" t="n">
        <v>45170</v>
      </c>
      <c r="D1952" t="inlineStr">
        <is>
          <t>JÖNKÖPINGS LÄN</t>
        </is>
      </c>
      <c r="E1952" t="inlineStr">
        <is>
          <t>GISLAVED</t>
        </is>
      </c>
      <c r="G1952" t="n">
        <v>3.5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34029-2023</t>
        </is>
      </c>
      <c r="B1953" s="1" t="n">
        <v>45135</v>
      </c>
      <c r="C1953" s="1" t="n">
        <v>45170</v>
      </c>
      <c r="D1953" t="inlineStr">
        <is>
          <t>VÄSTERBOTTENS LÄN</t>
        </is>
      </c>
      <c r="E1953" t="inlineStr">
        <is>
          <t>ROBERTSFORS</t>
        </is>
      </c>
      <c r="F1953" t="inlineStr">
        <is>
          <t>Holmen skog AB</t>
        </is>
      </c>
      <c r="G1953" t="n">
        <v>1.6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34056-2023</t>
        </is>
      </c>
      <c r="B1954" s="1" t="n">
        <v>45135</v>
      </c>
      <c r="C1954" s="1" t="n">
        <v>45170</v>
      </c>
      <c r="D1954" t="inlineStr">
        <is>
          <t>ÖREBRO LÄN</t>
        </is>
      </c>
      <c r="E1954" t="inlineStr">
        <is>
          <t>ÖREBRO</t>
        </is>
      </c>
      <c r="F1954" t="inlineStr">
        <is>
          <t>Övriga Aktiebolag</t>
        </is>
      </c>
      <c r="G1954" t="n">
        <v>4.1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34071-2023</t>
        </is>
      </c>
      <c r="B1955" s="1" t="n">
        <v>45135</v>
      </c>
      <c r="C1955" s="1" t="n">
        <v>45170</v>
      </c>
      <c r="D1955" t="inlineStr">
        <is>
          <t>VÄSTRA GÖTALANDS LÄN</t>
        </is>
      </c>
      <c r="E1955" t="inlineStr">
        <is>
          <t>MARK</t>
        </is>
      </c>
      <c r="G1955" t="n">
        <v>0.6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34090-2023</t>
        </is>
      </c>
      <c r="B1956" s="1" t="n">
        <v>45135</v>
      </c>
      <c r="C1956" s="1" t="n">
        <v>45170</v>
      </c>
      <c r="D1956" t="inlineStr">
        <is>
          <t>UPPSALA LÄN</t>
        </is>
      </c>
      <c r="E1956" t="inlineStr">
        <is>
          <t>ÖSTHAMMAR</t>
        </is>
      </c>
      <c r="F1956" t="inlineStr">
        <is>
          <t>Bergvik skog öst AB</t>
        </is>
      </c>
      <c r="G1956" t="n">
        <v>5.7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34123-2023</t>
        </is>
      </c>
      <c r="B1957" s="1" t="n">
        <v>45135</v>
      </c>
      <c r="C1957" s="1" t="n">
        <v>45170</v>
      </c>
      <c r="D1957" t="inlineStr">
        <is>
          <t>VÄSTERNORRLANDS LÄN</t>
        </is>
      </c>
      <c r="E1957" t="inlineStr">
        <is>
          <t>ÖRNSKÖLDSVIK</t>
        </is>
      </c>
      <c r="F1957" t="inlineStr">
        <is>
          <t>Holmen skog AB</t>
        </is>
      </c>
      <c r="G1957" t="n">
        <v>0.3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34129-2023</t>
        </is>
      </c>
      <c r="B1958" s="1" t="n">
        <v>45135</v>
      </c>
      <c r="C1958" s="1" t="n">
        <v>45170</v>
      </c>
      <c r="D1958" t="inlineStr">
        <is>
          <t>VÄSTERNORRLANDS LÄN</t>
        </is>
      </c>
      <c r="E1958" t="inlineStr">
        <is>
          <t>ÖRNSKÖLDSVIK</t>
        </is>
      </c>
      <c r="F1958" t="inlineStr">
        <is>
          <t>Holmen skog AB</t>
        </is>
      </c>
      <c r="G1958" t="n">
        <v>3.5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34145-2023</t>
        </is>
      </c>
      <c r="B1959" s="1" t="n">
        <v>45136</v>
      </c>
      <c r="C1959" s="1" t="n">
        <v>45170</v>
      </c>
      <c r="D1959" t="inlineStr">
        <is>
          <t>NORRBOTTENS LÄN</t>
        </is>
      </c>
      <c r="E1959" t="inlineStr">
        <is>
          <t>ÖVERTORNEÅ</t>
        </is>
      </c>
      <c r="G1959" t="n">
        <v>0.2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34162-2023</t>
        </is>
      </c>
      <c r="B1960" s="1" t="n">
        <v>45137</v>
      </c>
      <c r="C1960" s="1" t="n">
        <v>45170</v>
      </c>
      <c r="D1960" t="inlineStr">
        <is>
          <t>VÄSTRA GÖTALANDS LÄN</t>
        </is>
      </c>
      <c r="E1960" t="inlineStr">
        <is>
          <t>MARK</t>
        </is>
      </c>
      <c r="G1960" t="n">
        <v>9.300000000000001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34159-2023</t>
        </is>
      </c>
      <c r="B1961" s="1" t="n">
        <v>45137</v>
      </c>
      <c r="C1961" s="1" t="n">
        <v>45170</v>
      </c>
      <c r="D1961" t="inlineStr">
        <is>
          <t>VÄSTRA GÖTALANDS LÄN</t>
        </is>
      </c>
      <c r="E1961" t="inlineStr">
        <is>
          <t>MARK</t>
        </is>
      </c>
      <c r="G1961" t="n">
        <v>6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34166-2023</t>
        </is>
      </c>
      <c r="B1962" s="1" t="n">
        <v>45137</v>
      </c>
      <c r="C1962" s="1" t="n">
        <v>45170</v>
      </c>
      <c r="D1962" t="inlineStr">
        <is>
          <t>VÄSTRA GÖTALANDS LÄN</t>
        </is>
      </c>
      <c r="E1962" t="inlineStr">
        <is>
          <t>MARK</t>
        </is>
      </c>
      <c r="G1962" t="n">
        <v>5.1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34161-2023</t>
        </is>
      </c>
      <c r="B1963" s="1" t="n">
        <v>45137</v>
      </c>
      <c r="C1963" s="1" t="n">
        <v>45170</v>
      </c>
      <c r="D1963" t="inlineStr">
        <is>
          <t>VÄSTRA GÖTALANDS LÄN</t>
        </is>
      </c>
      <c r="E1963" t="inlineStr">
        <is>
          <t>MARK</t>
        </is>
      </c>
      <c r="G1963" t="n">
        <v>6.2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34167-2023</t>
        </is>
      </c>
      <c r="B1964" s="1" t="n">
        <v>45137</v>
      </c>
      <c r="C1964" s="1" t="n">
        <v>45170</v>
      </c>
      <c r="D1964" t="inlineStr">
        <is>
          <t>VÄSTRA GÖTALANDS LÄN</t>
        </is>
      </c>
      <c r="E1964" t="inlineStr">
        <is>
          <t>MARK</t>
        </is>
      </c>
      <c r="G1964" t="n">
        <v>12.2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34157-2023</t>
        </is>
      </c>
      <c r="B1965" s="1" t="n">
        <v>45137</v>
      </c>
      <c r="C1965" s="1" t="n">
        <v>45170</v>
      </c>
      <c r="D1965" t="inlineStr">
        <is>
          <t>VÄRMLANDS LÄN</t>
        </is>
      </c>
      <c r="E1965" t="inlineStr">
        <is>
          <t>SÄFFLE</t>
        </is>
      </c>
      <c r="G1965" t="n">
        <v>1.9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34163-2023</t>
        </is>
      </c>
      <c r="B1966" s="1" t="n">
        <v>45137</v>
      </c>
      <c r="C1966" s="1" t="n">
        <v>45170</v>
      </c>
      <c r="D1966" t="inlineStr">
        <is>
          <t>VÄSTRA GÖTALANDS LÄN</t>
        </is>
      </c>
      <c r="E1966" t="inlineStr">
        <is>
          <t>MARK</t>
        </is>
      </c>
      <c r="G1966" t="n">
        <v>4.2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34179-2023</t>
        </is>
      </c>
      <c r="B1967" s="1" t="n">
        <v>45138</v>
      </c>
      <c r="C1967" s="1" t="n">
        <v>45170</v>
      </c>
      <c r="D1967" t="inlineStr">
        <is>
          <t>ÖSTERGÖTLANDS LÄN</t>
        </is>
      </c>
      <c r="E1967" t="inlineStr">
        <is>
          <t>YDRE</t>
        </is>
      </c>
      <c r="G1967" t="n">
        <v>4.7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34192-2023</t>
        </is>
      </c>
      <c r="B1968" s="1" t="n">
        <v>45138</v>
      </c>
      <c r="C1968" s="1" t="n">
        <v>45170</v>
      </c>
      <c r="D1968" t="inlineStr">
        <is>
          <t>VÄSTERNORRLANDS LÄN</t>
        </is>
      </c>
      <c r="E1968" t="inlineStr">
        <is>
          <t>SUNDSVALL</t>
        </is>
      </c>
      <c r="G1968" t="n">
        <v>4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34201-2023</t>
        </is>
      </c>
      <c r="B1969" s="1" t="n">
        <v>45138</v>
      </c>
      <c r="C1969" s="1" t="n">
        <v>45170</v>
      </c>
      <c r="D1969" t="inlineStr">
        <is>
          <t>VÄRMLANDS LÄN</t>
        </is>
      </c>
      <c r="E1969" t="inlineStr">
        <is>
          <t>ÅRJÄNG</t>
        </is>
      </c>
      <c r="G1969" t="n">
        <v>2.8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34213-2023</t>
        </is>
      </c>
      <c r="B1970" s="1" t="n">
        <v>45138</v>
      </c>
      <c r="C1970" s="1" t="n">
        <v>45170</v>
      </c>
      <c r="D1970" t="inlineStr">
        <is>
          <t>DALARNAS LÄN</t>
        </is>
      </c>
      <c r="E1970" t="inlineStr">
        <is>
          <t>FALUN</t>
        </is>
      </c>
      <c r="G1970" t="n">
        <v>2.1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34238-2023</t>
        </is>
      </c>
      <c r="B1971" s="1" t="n">
        <v>45138</v>
      </c>
      <c r="C1971" s="1" t="n">
        <v>45170</v>
      </c>
      <c r="D1971" t="inlineStr">
        <is>
          <t>ÖREBRO LÄN</t>
        </is>
      </c>
      <c r="E1971" t="inlineStr">
        <is>
          <t>NORA</t>
        </is>
      </c>
      <c r="F1971" t="inlineStr">
        <is>
          <t>Sveaskog</t>
        </is>
      </c>
      <c r="G1971" t="n">
        <v>1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34279-2023</t>
        </is>
      </c>
      <c r="B1972" s="1" t="n">
        <v>45138</v>
      </c>
      <c r="C1972" s="1" t="n">
        <v>45170</v>
      </c>
      <c r="D1972" t="inlineStr">
        <is>
          <t>SKÅNE LÄN</t>
        </is>
      </c>
      <c r="E1972" t="inlineStr">
        <is>
          <t>ÖRKELLJUNGA</t>
        </is>
      </c>
      <c r="G1972" t="n">
        <v>1.2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34292-2023</t>
        </is>
      </c>
      <c r="B1973" s="1" t="n">
        <v>45138</v>
      </c>
      <c r="C1973" s="1" t="n">
        <v>45170</v>
      </c>
      <c r="D1973" t="inlineStr">
        <is>
          <t>ÖREBRO LÄN</t>
        </is>
      </c>
      <c r="E1973" t="inlineStr">
        <is>
          <t>LINDESBERG</t>
        </is>
      </c>
      <c r="F1973" t="inlineStr">
        <is>
          <t>Sveaskog</t>
        </is>
      </c>
      <c r="G1973" t="n">
        <v>0.2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34302-2023</t>
        </is>
      </c>
      <c r="B1974" s="1" t="n">
        <v>45138</v>
      </c>
      <c r="C1974" s="1" t="n">
        <v>45170</v>
      </c>
      <c r="D1974" t="inlineStr">
        <is>
          <t>GÄVLEBORGS LÄN</t>
        </is>
      </c>
      <c r="E1974" t="inlineStr">
        <is>
          <t>BOLLNÄS</t>
        </is>
      </c>
      <c r="G1974" t="n">
        <v>22.3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34177-2023</t>
        </is>
      </c>
      <c r="B1975" s="1" t="n">
        <v>45138</v>
      </c>
      <c r="C1975" s="1" t="n">
        <v>45170</v>
      </c>
      <c r="D1975" t="inlineStr">
        <is>
          <t>ÖSTERGÖTLANDS LÄN</t>
        </is>
      </c>
      <c r="E1975" t="inlineStr">
        <is>
          <t>YDRE</t>
        </is>
      </c>
      <c r="G1975" t="n">
        <v>1.3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34191-2023</t>
        </is>
      </c>
      <c r="B1976" s="1" t="n">
        <v>45138</v>
      </c>
      <c r="C1976" s="1" t="n">
        <v>45170</v>
      </c>
      <c r="D1976" t="inlineStr">
        <is>
          <t>VÄSTERBOTTENS LÄN</t>
        </is>
      </c>
      <c r="E1976" t="inlineStr">
        <is>
          <t>LYCKSELE</t>
        </is>
      </c>
      <c r="G1976" t="n">
        <v>0.5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34199-2023</t>
        </is>
      </c>
      <c r="B1977" s="1" t="n">
        <v>45138</v>
      </c>
      <c r="C1977" s="1" t="n">
        <v>45170</v>
      </c>
      <c r="D1977" t="inlineStr">
        <is>
          <t>KRONOBERGS LÄN</t>
        </is>
      </c>
      <c r="E1977" t="inlineStr">
        <is>
          <t>VÄXJÖ</t>
        </is>
      </c>
      <c r="G1977" t="n">
        <v>0.8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34209-2023</t>
        </is>
      </c>
      <c r="B1978" s="1" t="n">
        <v>45138</v>
      </c>
      <c r="C1978" s="1" t="n">
        <v>45170</v>
      </c>
      <c r="D1978" t="inlineStr">
        <is>
          <t>KRONOBERGS LÄN</t>
        </is>
      </c>
      <c r="E1978" t="inlineStr">
        <is>
          <t>TINGSRYD</t>
        </is>
      </c>
      <c r="G1978" t="n">
        <v>1.2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34237-2023</t>
        </is>
      </c>
      <c r="B1979" s="1" t="n">
        <v>45138</v>
      </c>
      <c r="C1979" s="1" t="n">
        <v>45170</v>
      </c>
      <c r="D1979" t="inlineStr">
        <is>
          <t>ÖREBRO LÄN</t>
        </is>
      </c>
      <c r="E1979" t="inlineStr">
        <is>
          <t>LINDESBERG</t>
        </is>
      </c>
      <c r="F1979" t="inlineStr">
        <is>
          <t>Sveaskog</t>
        </is>
      </c>
      <c r="G1979" t="n">
        <v>1.4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34269-2023</t>
        </is>
      </c>
      <c r="B1980" s="1" t="n">
        <v>45138</v>
      </c>
      <c r="C1980" s="1" t="n">
        <v>45170</v>
      </c>
      <c r="D1980" t="inlineStr">
        <is>
          <t>VÄSTERNORRLANDS LÄN</t>
        </is>
      </c>
      <c r="E1980" t="inlineStr">
        <is>
          <t>ÅNGE</t>
        </is>
      </c>
      <c r="G1980" t="n">
        <v>7.5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34291-2023</t>
        </is>
      </c>
      <c r="B1981" s="1" t="n">
        <v>45138</v>
      </c>
      <c r="C1981" s="1" t="n">
        <v>45170</v>
      </c>
      <c r="D1981" t="inlineStr">
        <is>
          <t>VÄSTMANLANDS LÄN</t>
        </is>
      </c>
      <c r="E1981" t="inlineStr">
        <is>
          <t>KÖPING</t>
        </is>
      </c>
      <c r="F1981" t="inlineStr">
        <is>
          <t>Sveaskog</t>
        </is>
      </c>
      <c r="G1981" t="n">
        <v>0.6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34299-2023</t>
        </is>
      </c>
      <c r="B1982" s="1" t="n">
        <v>45138</v>
      </c>
      <c r="C1982" s="1" t="n">
        <v>45170</v>
      </c>
      <c r="D1982" t="inlineStr">
        <is>
          <t>SÖDERMANLANDS LÄN</t>
        </is>
      </c>
      <c r="E1982" t="inlineStr">
        <is>
          <t>KATRINEHOLM</t>
        </is>
      </c>
      <c r="G1982" t="n">
        <v>1.9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34326-2023</t>
        </is>
      </c>
      <c r="B1983" s="1" t="n">
        <v>45138</v>
      </c>
      <c r="C1983" s="1" t="n">
        <v>45170</v>
      </c>
      <c r="D1983" t="inlineStr">
        <is>
          <t>VÄSTERNORRLANDS LÄN</t>
        </is>
      </c>
      <c r="E1983" t="inlineStr">
        <is>
          <t>SUNDSVALL</t>
        </is>
      </c>
      <c r="F1983" t="inlineStr">
        <is>
          <t>SCA</t>
        </is>
      </c>
      <c r="G1983" t="n">
        <v>4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34170-2023</t>
        </is>
      </c>
      <c r="B1984" s="1" t="n">
        <v>45138</v>
      </c>
      <c r="C1984" s="1" t="n">
        <v>45170</v>
      </c>
      <c r="D1984" t="inlineStr">
        <is>
          <t>SKÅNE LÄN</t>
        </is>
      </c>
      <c r="E1984" t="inlineStr">
        <is>
          <t>ESLÖV</t>
        </is>
      </c>
      <c r="G1984" t="n">
        <v>5.8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34187-2023</t>
        </is>
      </c>
      <c r="B1985" s="1" t="n">
        <v>45138</v>
      </c>
      <c r="C1985" s="1" t="n">
        <v>45170</v>
      </c>
      <c r="D1985" t="inlineStr">
        <is>
          <t>SKÅNE LÄN</t>
        </is>
      </c>
      <c r="E1985" t="inlineStr">
        <is>
          <t>HÄSSLEHOLM</t>
        </is>
      </c>
      <c r="G1985" t="n">
        <v>0.4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34198-2023</t>
        </is>
      </c>
      <c r="B1986" s="1" t="n">
        <v>45138</v>
      </c>
      <c r="C1986" s="1" t="n">
        <v>45170</v>
      </c>
      <c r="D1986" t="inlineStr">
        <is>
          <t>UPPSALA LÄN</t>
        </is>
      </c>
      <c r="E1986" t="inlineStr">
        <is>
          <t>TIERP</t>
        </is>
      </c>
      <c r="F1986" t="inlineStr">
        <is>
          <t>Bergvik skog öst AB</t>
        </is>
      </c>
      <c r="G1986" t="n">
        <v>11.5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34207-2023</t>
        </is>
      </c>
      <c r="B1987" s="1" t="n">
        <v>45138</v>
      </c>
      <c r="C1987" s="1" t="n">
        <v>45170</v>
      </c>
      <c r="D1987" t="inlineStr">
        <is>
          <t>VÄRMLANDS LÄN</t>
        </is>
      </c>
      <c r="E1987" t="inlineStr">
        <is>
          <t>ÅRJÄNG</t>
        </is>
      </c>
      <c r="G1987" t="n">
        <v>1.9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34227-2023</t>
        </is>
      </c>
      <c r="B1988" s="1" t="n">
        <v>45138</v>
      </c>
      <c r="C1988" s="1" t="n">
        <v>45170</v>
      </c>
      <c r="D1988" t="inlineStr">
        <is>
          <t>SÖDERMANLANDS LÄN</t>
        </is>
      </c>
      <c r="E1988" t="inlineStr">
        <is>
          <t>ESKILSTUNA</t>
        </is>
      </c>
      <c r="G1988" t="n">
        <v>4.1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34250-2023</t>
        </is>
      </c>
      <c r="B1989" s="1" t="n">
        <v>45138</v>
      </c>
      <c r="C1989" s="1" t="n">
        <v>45170</v>
      </c>
      <c r="D1989" t="inlineStr">
        <is>
          <t>KRONOBERGS LÄN</t>
        </is>
      </c>
      <c r="E1989" t="inlineStr">
        <is>
          <t>VÄXJÖ</t>
        </is>
      </c>
      <c r="G1989" t="n">
        <v>1.4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34290-2023</t>
        </is>
      </c>
      <c r="B1990" s="1" t="n">
        <v>45138</v>
      </c>
      <c r="C1990" s="1" t="n">
        <v>45170</v>
      </c>
      <c r="D1990" t="inlineStr">
        <is>
          <t>VÄSTMANLANDS LÄN</t>
        </is>
      </c>
      <c r="E1990" t="inlineStr">
        <is>
          <t>KÖPING</t>
        </is>
      </c>
      <c r="F1990" t="inlineStr">
        <is>
          <t>Sveaskog</t>
        </is>
      </c>
      <c r="G1990" t="n">
        <v>0.7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34296-2023</t>
        </is>
      </c>
      <c r="B1991" s="1" t="n">
        <v>45138</v>
      </c>
      <c r="C1991" s="1" t="n">
        <v>45170</v>
      </c>
      <c r="D1991" t="inlineStr">
        <is>
          <t>ÖSTERGÖTLANDS LÄN</t>
        </is>
      </c>
      <c r="E1991" t="inlineStr">
        <is>
          <t>LINKÖPING</t>
        </is>
      </c>
      <c r="G1991" t="n">
        <v>3.2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34321-2023</t>
        </is>
      </c>
      <c r="B1992" s="1" t="n">
        <v>45138</v>
      </c>
      <c r="C1992" s="1" t="n">
        <v>45170</v>
      </c>
      <c r="D1992" t="inlineStr">
        <is>
          <t>JÄMTLANDS LÄN</t>
        </is>
      </c>
      <c r="E1992" t="inlineStr">
        <is>
          <t>RAGUNDA</t>
        </is>
      </c>
      <c r="F1992" t="inlineStr">
        <is>
          <t>SCA</t>
        </is>
      </c>
      <c r="G1992" t="n">
        <v>1.9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34181-2023</t>
        </is>
      </c>
      <c r="B1993" s="1" t="n">
        <v>45138</v>
      </c>
      <c r="C1993" s="1" t="n">
        <v>45170</v>
      </c>
      <c r="D1993" t="inlineStr">
        <is>
          <t>ÖSTERGÖTLANDS LÄN</t>
        </is>
      </c>
      <c r="E1993" t="inlineStr">
        <is>
          <t>YDRE</t>
        </is>
      </c>
      <c r="G1993" t="n">
        <v>1.8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34194-2023</t>
        </is>
      </c>
      <c r="B1994" s="1" t="n">
        <v>45138</v>
      </c>
      <c r="C1994" s="1" t="n">
        <v>45170</v>
      </c>
      <c r="D1994" t="inlineStr">
        <is>
          <t>DALARNAS LÄN</t>
        </is>
      </c>
      <c r="E1994" t="inlineStr">
        <is>
          <t>MORA</t>
        </is>
      </c>
      <c r="G1994" t="n">
        <v>8.699999999999999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34203-2023</t>
        </is>
      </c>
      <c r="B1995" s="1" t="n">
        <v>45138</v>
      </c>
      <c r="C1995" s="1" t="n">
        <v>45170</v>
      </c>
      <c r="D1995" t="inlineStr">
        <is>
          <t>DALARNAS LÄN</t>
        </is>
      </c>
      <c r="E1995" t="inlineStr">
        <is>
          <t>RÄTTVIK</t>
        </is>
      </c>
      <c r="F1995" t="inlineStr">
        <is>
          <t>Bergvik skog väst AB</t>
        </is>
      </c>
      <c r="G1995" t="n">
        <v>13.5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34215-2023</t>
        </is>
      </c>
      <c r="B1996" s="1" t="n">
        <v>45138</v>
      </c>
      <c r="C1996" s="1" t="n">
        <v>45170</v>
      </c>
      <c r="D1996" t="inlineStr">
        <is>
          <t>VÄSTMANLANDS LÄN</t>
        </is>
      </c>
      <c r="E1996" t="inlineStr">
        <is>
          <t>SALA</t>
        </is>
      </c>
      <c r="G1996" t="n">
        <v>0.9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34239-2023</t>
        </is>
      </c>
      <c r="B1997" s="1" t="n">
        <v>45138</v>
      </c>
      <c r="C1997" s="1" t="n">
        <v>45170</v>
      </c>
      <c r="D1997" t="inlineStr">
        <is>
          <t>ÖREBRO LÄN</t>
        </is>
      </c>
      <c r="E1997" t="inlineStr">
        <is>
          <t>LINDESBERG</t>
        </is>
      </c>
      <c r="F1997" t="inlineStr">
        <is>
          <t>Sveaskog</t>
        </is>
      </c>
      <c r="G1997" t="n">
        <v>6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34289-2023</t>
        </is>
      </c>
      <c r="B1998" s="1" t="n">
        <v>45138</v>
      </c>
      <c r="C1998" s="1" t="n">
        <v>45170</v>
      </c>
      <c r="D1998" t="inlineStr">
        <is>
          <t>SÖDERMANLANDS LÄN</t>
        </is>
      </c>
      <c r="E1998" t="inlineStr">
        <is>
          <t>NYKÖPING</t>
        </is>
      </c>
      <c r="G1998" t="n">
        <v>1.5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>
      <c r="A1999" t="inlineStr">
        <is>
          <t>A 34303-2023</t>
        </is>
      </c>
      <c r="B1999" s="1" t="n">
        <v>45138</v>
      </c>
      <c r="C1999" s="1" t="n">
        <v>45170</v>
      </c>
      <c r="D1999" t="inlineStr">
        <is>
          <t>GÄVLEBORGS LÄN</t>
        </is>
      </c>
      <c r="E1999" t="inlineStr">
        <is>
          <t>BOLLNÄS</t>
        </is>
      </c>
      <c r="G1999" t="n">
        <v>7.7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2023-09-01T20:12:54Z</dcterms:created>
  <dcterms:modified xmlns:dcterms="http://purl.org/dc/terms/" xmlns:xsi="http://www.w3.org/2001/XMLSchema-instance" xsi:type="dcterms:W3CDTF">2023-09-01T20:12:54Z</dcterms:modified>
</cp:coreProperties>
</file>