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30078-2022</t>
        </is>
      </c>
      <c r="B2" s="1" t="n">
        <v>44757</v>
      </c>
      <c r="C2" s="1" t="n">
        <v>45954</v>
      </c>
      <c r="D2" t="inlineStr">
        <is>
          <t>JÖNKÖPINGS LÄN</t>
        </is>
      </c>
      <c r="E2" t="inlineStr">
        <is>
          <t>GNOSJÖ</t>
        </is>
      </c>
      <c r="G2" t="n">
        <v>1.6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Bronshjon
Kattfotslav
Stor revmossa</t>
        </is>
      </c>
      <c r="S2">
        <f>HYPERLINK("https://klasma.github.io/Logging_0617/artfynd/A 30078-2022 artfynd.xlsx", "A 30078-2022")</f>
        <v/>
      </c>
      <c r="T2">
        <f>HYPERLINK("https://klasma.github.io/Logging_0617/kartor/A 30078-2022 karta.png", "A 30078-2022")</f>
        <v/>
      </c>
      <c r="V2">
        <f>HYPERLINK("https://klasma.github.io/Logging_0617/klagomål/A 30078-2022 FSC-klagomål.docx", "A 30078-2022")</f>
        <v/>
      </c>
      <c r="W2">
        <f>HYPERLINK("https://klasma.github.io/Logging_0617/klagomålsmail/A 30078-2022 FSC-klagomål mail.docx", "A 30078-2022")</f>
        <v/>
      </c>
      <c r="X2">
        <f>HYPERLINK("https://klasma.github.io/Logging_0617/tillsyn/A 30078-2022 tillsynsbegäran.docx", "A 30078-2022")</f>
        <v/>
      </c>
      <c r="Y2">
        <f>HYPERLINK("https://klasma.github.io/Logging_0617/tillsynsmail/A 30078-2022 tillsynsbegäran mail.docx", "A 30078-2022")</f>
        <v/>
      </c>
    </row>
    <row r="3" ht="15" customHeight="1">
      <c r="A3" t="inlineStr">
        <is>
          <t>A 55835-2023</t>
        </is>
      </c>
      <c r="B3" s="1" t="n">
        <v>45239</v>
      </c>
      <c r="C3" s="1" t="n">
        <v>45954</v>
      </c>
      <c r="D3" t="inlineStr">
        <is>
          <t>JÖNKÖPINGS LÄN</t>
        </is>
      </c>
      <c r="E3" t="inlineStr">
        <is>
          <t>GNOSJÖ</t>
        </is>
      </c>
      <c r="G3" t="n">
        <v>7.2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Jättesvampmal
Kattfotslav
Vedticka</t>
        </is>
      </c>
      <c r="S3">
        <f>HYPERLINK("https://klasma.github.io/Logging_0617/artfynd/A 55835-2023 artfynd.xlsx", "A 55835-2023")</f>
        <v/>
      </c>
      <c r="T3">
        <f>HYPERLINK("https://klasma.github.io/Logging_0617/kartor/A 55835-2023 karta.png", "A 55835-2023")</f>
        <v/>
      </c>
      <c r="V3">
        <f>HYPERLINK("https://klasma.github.io/Logging_0617/klagomål/A 55835-2023 FSC-klagomål.docx", "A 55835-2023")</f>
        <v/>
      </c>
      <c r="W3">
        <f>HYPERLINK("https://klasma.github.io/Logging_0617/klagomålsmail/A 55835-2023 FSC-klagomål mail.docx", "A 55835-2023")</f>
        <v/>
      </c>
      <c r="X3">
        <f>HYPERLINK("https://klasma.github.io/Logging_0617/tillsyn/A 55835-2023 tillsynsbegäran.docx", "A 55835-2023")</f>
        <v/>
      </c>
      <c r="Y3">
        <f>HYPERLINK("https://klasma.github.io/Logging_0617/tillsynsmail/A 55835-2023 tillsynsbegäran mail.docx", "A 55835-2023")</f>
        <v/>
      </c>
    </row>
    <row r="4" ht="15" customHeight="1">
      <c r="A4" t="inlineStr">
        <is>
          <t>A 38355-2023</t>
        </is>
      </c>
      <c r="B4" s="1" t="n">
        <v>45161</v>
      </c>
      <c r="C4" s="1" t="n">
        <v>45954</v>
      </c>
      <c r="D4" t="inlineStr">
        <is>
          <t>JÖNKÖPINGS LÄN</t>
        </is>
      </c>
      <c r="E4" t="inlineStr">
        <is>
          <t>GNOSJÖ</t>
        </is>
      </c>
      <c r="G4" t="n">
        <v>11.4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Mattlummer</t>
        </is>
      </c>
      <c r="S4">
        <f>HYPERLINK("https://klasma.github.io/Logging_0617/artfynd/A 38355-2023 artfynd.xlsx", "A 38355-2023")</f>
        <v/>
      </c>
      <c r="T4">
        <f>HYPERLINK("https://klasma.github.io/Logging_0617/kartor/A 38355-2023 karta.png", "A 38355-2023")</f>
        <v/>
      </c>
      <c r="V4">
        <f>HYPERLINK("https://klasma.github.io/Logging_0617/klagomål/A 38355-2023 FSC-klagomål.docx", "A 38355-2023")</f>
        <v/>
      </c>
      <c r="W4">
        <f>HYPERLINK("https://klasma.github.io/Logging_0617/klagomålsmail/A 38355-2023 FSC-klagomål mail.docx", "A 38355-2023")</f>
        <v/>
      </c>
      <c r="X4">
        <f>HYPERLINK("https://klasma.github.io/Logging_0617/tillsyn/A 38355-2023 tillsynsbegäran.docx", "A 38355-2023")</f>
        <v/>
      </c>
      <c r="Y4">
        <f>HYPERLINK("https://klasma.github.io/Logging_0617/tillsynsmail/A 38355-2023 tillsynsbegäran mail.docx", "A 38355-2023")</f>
        <v/>
      </c>
    </row>
    <row r="5" ht="15" customHeight="1">
      <c r="A5" t="inlineStr">
        <is>
          <t>A 38197-2025</t>
        </is>
      </c>
      <c r="B5" s="1" t="n">
        <v>45882.67037037037</v>
      </c>
      <c r="C5" s="1" t="n">
        <v>45954</v>
      </c>
      <c r="D5" t="inlineStr">
        <is>
          <t>JÖNKÖPINGS LÄN</t>
        </is>
      </c>
      <c r="E5" t="inlineStr">
        <is>
          <t>GNOSJÖ</t>
        </is>
      </c>
      <c r="G5" t="n">
        <v>2.5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HYPERLINK("https://klasma.github.io/Logging_0617/artfynd/A 38197-2025 artfynd.xlsx", "A 38197-2025")</f>
        <v/>
      </c>
      <c r="T5">
        <f>HYPERLINK("https://klasma.github.io/Logging_0617/kartor/A 38197-2025 karta.png", "A 38197-2025")</f>
        <v/>
      </c>
      <c r="U5">
        <f>HYPERLINK("https://klasma.github.io/Logging_0617/knärot/A 38197-2025 karta knärot.png", "A 38197-2025")</f>
        <v/>
      </c>
      <c r="V5">
        <f>HYPERLINK("https://klasma.github.io/Logging_0617/klagomål/A 38197-2025 FSC-klagomål.docx", "A 38197-2025")</f>
        <v/>
      </c>
      <c r="W5">
        <f>HYPERLINK("https://klasma.github.io/Logging_0617/klagomålsmail/A 38197-2025 FSC-klagomål mail.docx", "A 38197-2025")</f>
        <v/>
      </c>
      <c r="X5">
        <f>HYPERLINK("https://klasma.github.io/Logging_0617/tillsyn/A 38197-2025 tillsynsbegäran.docx", "A 38197-2025")</f>
        <v/>
      </c>
      <c r="Y5">
        <f>HYPERLINK("https://klasma.github.io/Logging_0617/tillsynsmail/A 38197-2025 tillsynsbegäran mail.docx", "A 38197-2025")</f>
        <v/>
      </c>
    </row>
    <row r="6" ht="15" customHeight="1">
      <c r="A6" t="inlineStr">
        <is>
          <t>A 45611-2021</t>
        </is>
      </c>
      <c r="B6" s="1" t="n">
        <v>44440</v>
      </c>
      <c r="C6" s="1" t="n">
        <v>45954</v>
      </c>
      <c r="D6" t="inlineStr">
        <is>
          <t>JÖNKÖPINGS LÄN</t>
        </is>
      </c>
      <c r="E6" t="inlineStr">
        <is>
          <t>GNOSJÖ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68819-2021</t>
        </is>
      </c>
      <c r="B7" s="1" t="n">
        <v>44530</v>
      </c>
      <c r="C7" s="1" t="n">
        <v>45954</v>
      </c>
      <c r="D7" t="inlineStr">
        <is>
          <t>JÖNKÖPINGS LÄN</t>
        </is>
      </c>
      <c r="E7" t="inlineStr">
        <is>
          <t>GNOSJÖ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41133-2021</t>
        </is>
      </c>
      <c r="B8" s="1" t="n">
        <v>44423</v>
      </c>
      <c r="C8" s="1" t="n">
        <v>45954</v>
      </c>
      <c r="D8" t="inlineStr">
        <is>
          <t>JÖNKÖPINGS LÄN</t>
        </is>
      </c>
      <c r="E8" t="inlineStr">
        <is>
          <t>GNOSJÖ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43870-2022</t>
        </is>
      </c>
      <c r="B9" s="1" t="n">
        <v>44837</v>
      </c>
      <c r="C9" s="1" t="n">
        <v>45954</v>
      </c>
      <c r="D9" t="inlineStr">
        <is>
          <t>JÖNKÖPINGS LÄN</t>
        </is>
      </c>
      <c r="E9" t="inlineStr">
        <is>
          <t>GNOSJÖ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41129-2021</t>
        </is>
      </c>
      <c r="B10" s="1" t="n">
        <v>44423.73550925926</v>
      </c>
      <c r="C10" s="1" t="n">
        <v>45954</v>
      </c>
      <c r="D10" t="inlineStr">
        <is>
          <t>JÖNKÖPINGS LÄN</t>
        </is>
      </c>
      <c r="E10" t="inlineStr">
        <is>
          <t>GNOSJÖ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57054-2021</t>
        </is>
      </c>
      <c r="B11" s="1" t="n">
        <v>44482</v>
      </c>
      <c r="C11" s="1" t="n">
        <v>45954</v>
      </c>
      <c r="D11" t="inlineStr">
        <is>
          <t>JÖNKÖPINGS LÄN</t>
        </is>
      </c>
      <c r="E11" t="inlineStr">
        <is>
          <t>GNOSJÖ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50154-2021</t>
        </is>
      </c>
      <c r="B12" s="1" t="n">
        <v>44456</v>
      </c>
      <c r="C12" s="1" t="n">
        <v>45954</v>
      </c>
      <c r="D12" t="inlineStr">
        <is>
          <t>JÖNKÖPINGS LÄN</t>
        </is>
      </c>
      <c r="E12" t="inlineStr">
        <is>
          <t>GNOSJÖ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19654-2021</t>
        </is>
      </c>
      <c r="B13" s="1" t="n">
        <v>44312</v>
      </c>
      <c r="C13" s="1" t="n">
        <v>45954</v>
      </c>
      <c r="D13" t="inlineStr">
        <is>
          <t>JÖNKÖPINGS LÄN</t>
        </is>
      </c>
      <c r="E13" t="inlineStr">
        <is>
          <t>GNOSJÖ</t>
        </is>
      </c>
      <c r="G13" t="n">
        <v>2.9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24105-2021</t>
        </is>
      </c>
      <c r="B14" s="1" t="n">
        <v>44336.46193287037</v>
      </c>
      <c r="C14" s="1" t="n">
        <v>45954</v>
      </c>
      <c r="D14" t="inlineStr">
        <is>
          <t>JÖNKÖPINGS LÄN</t>
        </is>
      </c>
      <c r="E14" t="inlineStr">
        <is>
          <t>GNOSJÖ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3418-2022</t>
        </is>
      </c>
      <c r="B15" s="1" t="n">
        <v>44585.49423611111</v>
      </c>
      <c r="C15" s="1" t="n">
        <v>45954</v>
      </c>
      <c r="D15" t="inlineStr">
        <is>
          <t>JÖNKÖPINGS LÄN</t>
        </is>
      </c>
      <c r="E15" t="inlineStr">
        <is>
          <t>GNOSJÖ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55069-2021</t>
        </is>
      </c>
      <c r="B16" s="1" t="n">
        <v>44474.63831018518</v>
      </c>
      <c r="C16" s="1" t="n">
        <v>45954</v>
      </c>
      <c r="D16" t="inlineStr">
        <is>
          <t>JÖNKÖPINGS LÄN</t>
        </is>
      </c>
      <c r="E16" t="inlineStr">
        <is>
          <t>GNOSJÖ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17396-2021</t>
        </is>
      </c>
      <c r="B17" s="1" t="n">
        <v>44299.30657407407</v>
      </c>
      <c r="C17" s="1" t="n">
        <v>45954</v>
      </c>
      <c r="D17" t="inlineStr">
        <is>
          <t>JÖNKÖPINGS LÄN</t>
        </is>
      </c>
      <c r="E17" t="inlineStr">
        <is>
          <t>GNOSJÖ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50444-2022</t>
        </is>
      </c>
      <c r="B18" s="1" t="n">
        <v>44866.47050925926</v>
      </c>
      <c r="C18" s="1" t="n">
        <v>45954</v>
      </c>
      <c r="D18" t="inlineStr">
        <is>
          <t>JÖNKÖPINGS LÄN</t>
        </is>
      </c>
      <c r="E18" t="inlineStr">
        <is>
          <t>GNOSJÖ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53196-2021</t>
        </is>
      </c>
      <c r="B19" s="1" t="n">
        <v>44468</v>
      </c>
      <c r="C19" s="1" t="n">
        <v>45954</v>
      </c>
      <c r="D19" t="inlineStr">
        <is>
          <t>JÖNKÖPINGS LÄN</t>
        </is>
      </c>
      <c r="E19" t="inlineStr">
        <is>
          <t>GNOSJÖ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24813-2021</t>
        </is>
      </c>
      <c r="B20" s="1" t="n">
        <v>44340.67737268518</v>
      </c>
      <c r="C20" s="1" t="n">
        <v>45954</v>
      </c>
      <c r="D20" t="inlineStr">
        <is>
          <t>JÖNKÖPINGS LÄN</t>
        </is>
      </c>
      <c r="E20" t="inlineStr">
        <is>
          <t>GNOSJÖ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64309-2020</t>
        </is>
      </c>
      <c r="B21" s="1" t="n">
        <v>44168</v>
      </c>
      <c r="C21" s="1" t="n">
        <v>45954</v>
      </c>
      <c r="D21" t="inlineStr">
        <is>
          <t>JÖNKÖPINGS LÄN</t>
        </is>
      </c>
      <c r="E21" t="inlineStr">
        <is>
          <t>GNOSJÖ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5087-2021</t>
        </is>
      </c>
      <c r="B22" s="1" t="n">
        <v>44225</v>
      </c>
      <c r="C22" s="1" t="n">
        <v>45954</v>
      </c>
      <c r="D22" t="inlineStr">
        <is>
          <t>JÖNKÖPINGS LÄN</t>
        </is>
      </c>
      <c r="E22" t="inlineStr">
        <is>
          <t>GNOSJÖ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2170-2021</t>
        </is>
      </c>
      <c r="B23" s="1" t="n">
        <v>44211</v>
      </c>
      <c r="C23" s="1" t="n">
        <v>45954</v>
      </c>
      <c r="D23" t="inlineStr">
        <is>
          <t>JÖNKÖPINGS LÄN</t>
        </is>
      </c>
      <c r="E23" t="inlineStr">
        <is>
          <t>GNOSJÖ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581-2021</t>
        </is>
      </c>
      <c r="B24" s="1" t="n">
        <v>44203</v>
      </c>
      <c r="C24" s="1" t="n">
        <v>45954</v>
      </c>
      <c r="D24" t="inlineStr">
        <is>
          <t>JÖNKÖPINGS LÄN</t>
        </is>
      </c>
      <c r="E24" t="inlineStr">
        <is>
          <t>GNOSJÖ</t>
        </is>
      </c>
      <c r="G24" t="n">
        <v>15.2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62615-2021</t>
        </is>
      </c>
      <c r="B25" s="1" t="n">
        <v>44503.69758101852</v>
      </c>
      <c r="C25" s="1" t="n">
        <v>45954</v>
      </c>
      <c r="D25" t="inlineStr">
        <is>
          <t>JÖNKÖPINGS LÄN</t>
        </is>
      </c>
      <c r="E25" t="inlineStr">
        <is>
          <t>GNOSJÖ</t>
        </is>
      </c>
      <c r="G25" t="n">
        <v>5.5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41125-2021</t>
        </is>
      </c>
      <c r="B26" s="1" t="n">
        <v>44423.72306712963</v>
      </c>
      <c r="C26" s="1" t="n">
        <v>45954</v>
      </c>
      <c r="D26" t="inlineStr">
        <is>
          <t>JÖNKÖPINGS LÄN</t>
        </is>
      </c>
      <c r="E26" t="inlineStr">
        <is>
          <t>GNOSJÖ</t>
        </is>
      </c>
      <c r="G26" t="n">
        <v>4.4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17400-2021</t>
        </is>
      </c>
      <c r="B27" s="1" t="n">
        <v>44299.31681712963</v>
      </c>
      <c r="C27" s="1" t="n">
        <v>45954</v>
      </c>
      <c r="D27" t="inlineStr">
        <is>
          <t>JÖNKÖPINGS LÄN</t>
        </is>
      </c>
      <c r="E27" t="inlineStr">
        <is>
          <t>GNOSJÖ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59855-2021</t>
        </is>
      </c>
      <c r="B28" s="1" t="n">
        <v>44494.58787037037</v>
      </c>
      <c r="C28" s="1" t="n">
        <v>45954</v>
      </c>
      <c r="D28" t="inlineStr">
        <is>
          <t>JÖNKÖPINGS LÄN</t>
        </is>
      </c>
      <c r="E28" t="inlineStr">
        <is>
          <t>GNOSJÖ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20077-2022</t>
        </is>
      </c>
      <c r="B29" s="1" t="n">
        <v>44698.25771990741</v>
      </c>
      <c r="C29" s="1" t="n">
        <v>45954</v>
      </c>
      <c r="D29" t="inlineStr">
        <is>
          <t>JÖNKÖPINGS LÄN</t>
        </is>
      </c>
      <c r="E29" t="inlineStr">
        <is>
          <t>GNOSJÖ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54376-2021</t>
        </is>
      </c>
      <c r="B30" s="1" t="n">
        <v>44470</v>
      </c>
      <c r="C30" s="1" t="n">
        <v>45954</v>
      </c>
      <c r="D30" t="inlineStr">
        <is>
          <t>JÖNKÖPINGS LÄN</t>
        </is>
      </c>
      <c r="E30" t="inlineStr">
        <is>
          <t>GNOSJÖ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20080-2022</t>
        </is>
      </c>
      <c r="B31" s="1" t="n">
        <v>44698.27609953703</v>
      </c>
      <c r="C31" s="1" t="n">
        <v>45954</v>
      </c>
      <c r="D31" t="inlineStr">
        <is>
          <t>JÖNKÖPINGS LÄN</t>
        </is>
      </c>
      <c r="E31" t="inlineStr">
        <is>
          <t>GNOSJÖ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53064-2021</t>
        </is>
      </c>
      <c r="B32" s="1" t="n">
        <v>44467.79491898148</v>
      </c>
      <c r="C32" s="1" t="n">
        <v>45954</v>
      </c>
      <c r="D32" t="inlineStr">
        <is>
          <t>JÖNKÖPINGS LÄN</t>
        </is>
      </c>
      <c r="E32" t="inlineStr">
        <is>
          <t>GNOSJÖ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4298-2022</t>
        </is>
      </c>
      <c r="B33" s="1" t="n">
        <v>44588</v>
      </c>
      <c r="C33" s="1" t="n">
        <v>45954</v>
      </c>
      <c r="D33" t="inlineStr">
        <is>
          <t>JÖNKÖPINGS LÄN</t>
        </is>
      </c>
      <c r="E33" t="inlineStr">
        <is>
          <t>GNOSJÖ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704-2022</t>
        </is>
      </c>
      <c r="B34" s="1" t="n">
        <v>44568.56927083333</v>
      </c>
      <c r="C34" s="1" t="n">
        <v>45954</v>
      </c>
      <c r="D34" t="inlineStr">
        <is>
          <t>JÖNKÖPINGS LÄN</t>
        </is>
      </c>
      <c r="E34" t="inlineStr">
        <is>
          <t>GNOSJÖ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13352-2024</t>
        </is>
      </c>
      <c r="B35" s="1" t="n">
        <v>45387.32704861111</v>
      </c>
      <c r="C35" s="1" t="n">
        <v>45954</v>
      </c>
      <c r="D35" t="inlineStr">
        <is>
          <t>JÖNKÖPINGS LÄN</t>
        </is>
      </c>
      <c r="E35" t="inlineStr">
        <is>
          <t>GNOSJÖ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48480-2022</t>
        </is>
      </c>
      <c r="B36" s="1" t="n">
        <v>44858.70835648148</v>
      </c>
      <c r="C36" s="1" t="n">
        <v>45954</v>
      </c>
      <c r="D36" t="inlineStr">
        <is>
          <t>JÖNKÖPINGS LÄN</t>
        </is>
      </c>
      <c r="E36" t="inlineStr">
        <is>
          <t>GNOSJÖ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28372-2022</t>
        </is>
      </c>
      <c r="B37" s="1" t="n">
        <v>44747</v>
      </c>
      <c r="C37" s="1" t="n">
        <v>45954</v>
      </c>
      <c r="D37" t="inlineStr">
        <is>
          <t>JÖNKÖPINGS LÄN</t>
        </is>
      </c>
      <c r="E37" t="inlineStr">
        <is>
          <t>GNOSJÖ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42280-2023</t>
        </is>
      </c>
      <c r="B38" s="1" t="n">
        <v>45180</v>
      </c>
      <c r="C38" s="1" t="n">
        <v>45954</v>
      </c>
      <c r="D38" t="inlineStr">
        <is>
          <t>JÖNKÖPINGS LÄN</t>
        </is>
      </c>
      <c r="E38" t="inlineStr">
        <is>
          <t>GNOSJÖ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46657-2022</t>
        </is>
      </c>
      <c r="B39" s="1" t="n">
        <v>44850</v>
      </c>
      <c r="C39" s="1" t="n">
        <v>45954</v>
      </c>
      <c r="D39" t="inlineStr">
        <is>
          <t>JÖNKÖPINGS LÄN</t>
        </is>
      </c>
      <c r="E39" t="inlineStr">
        <is>
          <t>GNOSJÖ</t>
        </is>
      </c>
      <c r="G39" t="n">
        <v>7.9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4261-2021</t>
        </is>
      </c>
      <c r="B40" s="1" t="n">
        <v>44223</v>
      </c>
      <c r="C40" s="1" t="n">
        <v>45954</v>
      </c>
      <c r="D40" t="inlineStr">
        <is>
          <t>JÖNKÖPINGS LÄN</t>
        </is>
      </c>
      <c r="E40" t="inlineStr">
        <is>
          <t>GNOSJÖ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27014-2021</t>
        </is>
      </c>
      <c r="B41" s="1" t="n">
        <v>44350.37376157408</v>
      </c>
      <c r="C41" s="1" t="n">
        <v>45954</v>
      </c>
      <c r="D41" t="inlineStr">
        <is>
          <t>JÖNKÖPINGS LÄN</t>
        </is>
      </c>
      <c r="E41" t="inlineStr">
        <is>
          <t>GNOSJÖ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20948-2024</t>
        </is>
      </c>
      <c r="B42" s="1" t="n">
        <v>45439.56258101852</v>
      </c>
      <c r="C42" s="1" t="n">
        <v>45954</v>
      </c>
      <c r="D42" t="inlineStr">
        <is>
          <t>JÖNKÖPINGS LÄN</t>
        </is>
      </c>
      <c r="E42" t="inlineStr">
        <is>
          <t>GNOSJÖ</t>
        </is>
      </c>
      <c r="G42" t="n">
        <v>6.4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5089-2024</t>
        </is>
      </c>
      <c r="B43" s="1" t="n">
        <v>45330</v>
      </c>
      <c r="C43" s="1" t="n">
        <v>45954</v>
      </c>
      <c r="D43" t="inlineStr">
        <is>
          <t>JÖNKÖPINGS LÄN</t>
        </is>
      </c>
      <c r="E43" t="inlineStr">
        <is>
          <t>GNOSJÖ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4293-2022</t>
        </is>
      </c>
      <c r="B44" s="1" t="n">
        <v>44588.74134259259</v>
      </c>
      <c r="C44" s="1" t="n">
        <v>45954</v>
      </c>
      <c r="D44" t="inlineStr">
        <is>
          <t>JÖNKÖPINGS LÄN</t>
        </is>
      </c>
      <c r="E44" t="inlineStr">
        <is>
          <t>GNOSJÖ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18268-2025</t>
        </is>
      </c>
      <c r="B45" s="1" t="n">
        <v>45762.36817129629</v>
      </c>
      <c r="C45" s="1" t="n">
        <v>45954</v>
      </c>
      <c r="D45" t="inlineStr">
        <is>
          <t>JÖNKÖPINGS LÄN</t>
        </is>
      </c>
      <c r="E45" t="inlineStr">
        <is>
          <t>GNOSJÖ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5612-2021</t>
        </is>
      </c>
      <c r="B46" s="1" t="n">
        <v>44230</v>
      </c>
      <c r="C46" s="1" t="n">
        <v>45954</v>
      </c>
      <c r="D46" t="inlineStr">
        <is>
          <t>JÖNKÖPINGS LÄN</t>
        </is>
      </c>
      <c r="E46" t="inlineStr">
        <is>
          <t>GNOSJÖ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54362-2021</t>
        </is>
      </c>
      <c r="B47" s="1" t="n">
        <v>44470</v>
      </c>
      <c r="C47" s="1" t="n">
        <v>45954</v>
      </c>
      <c r="D47" t="inlineStr">
        <is>
          <t>JÖNKÖPINGS LÄN</t>
        </is>
      </c>
      <c r="E47" t="inlineStr">
        <is>
          <t>GNOSJÖ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27264-2023</t>
        </is>
      </c>
      <c r="B48" s="1" t="n">
        <v>45096</v>
      </c>
      <c r="C48" s="1" t="n">
        <v>45954</v>
      </c>
      <c r="D48" t="inlineStr">
        <is>
          <t>JÖNKÖPINGS LÄN</t>
        </is>
      </c>
      <c r="E48" t="inlineStr">
        <is>
          <t>GNOSJÖ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62053-2022</t>
        </is>
      </c>
      <c r="B49" s="1" t="n">
        <v>44918.57599537037</v>
      </c>
      <c r="C49" s="1" t="n">
        <v>45954</v>
      </c>
      <c r="D49" t="inlineStr">
        <is>
          <t>JÖNKÖPINGS LÄN</t>
        </is>
      </c>
      <c r="E49" t="inlineStr">
        <is>
          <t>GNOSJÖ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14355-2023</t>
        </is>
      </c>
      <c r="B50" s="1" t="n">
        <v>45012.40119212963</v>
      </c>
      <c r="C50" s="1" t="n">
        <v>45954</v>
      </c>
      <c r="D50" t="inlineStr">
        <is>
          <t>JÖNKÖPINGS LÄN</t>
        </is>
      </c>
      <c r="E50" t="inlineStr">
        <is>
          <t>GNOSJÖ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36525-2022</t>
        </is>
      </c>
      <c r="B51" s="1" t="n">
        <v>44804.54425925926</v>
      </c>
      <c r="C51" s="1" t="n">
        <v>45954</v>
      </c>
      <c r="D51" t="inlineStr">
        <is>
          <t>JÖNKÖPINGS LÄN</t>
        </is>
      </c>
      <c r="E51" t="inlineStr">
        <is>
          <t>GNOSJÖ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57441-2020</t>
        </is>
      </c>
      <c r="B52" s="1" t="n">
        <v>44140</v>
      </c>
      <c r="C52" s="1" t="n">
        <v>45954</v>
      </c>
      <c r="D52" t="inlineStr">
        <is>
          <t>JÖNKÖPINGS LÄN</t>
        </is>
      </c>
      <c r="E52" t="inlineStr">
        <is>
          <t>GNOSJÖ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47858-2022</t>
        </is>
      </c>
      <c r="B53" s="1" t="n">
        <v>44855.41420138889</v>
      </c>
      <c r="C53" s="1" t="n">
        <v>45954</v>
      </c>
      <c r="D53" t="inlineStr">
        <is>
          <t>JÖNKÖPINGS LÄN</t>
        </is>
      </c>
      <c r="E53" t="inlineStr">
        <is>
          <t>GNOSJÖ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49725-2021</t>
        </is>
      </c>
      <c r="B54" s="1" t="n">
        <v>44455.52289351852</v>
      </c>
      <c r="C54" s="1" t="n">
        <v>45954</v>
      </c>
      <c r="D54" t="inlineStr">
        <is>
          <t>JÖNKÖPINGS LÄN</t>
        </is>
      </c>
      <c r="E54" t="inlineStr">
        <is>
          <t>GNOSJÖ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40067-2023</t>
        </is>
      </c>
      <c r="B55" s="1" t="n">
        <v>45168</v>
      </c>
      <c r="C55" s="1" t="n">
        <v>45954</v>
      </c>
      <c r="D55" t="inlineStr">
        <is>
          <t>JÖNKÖPINGS LÄN</t>
        </is>
      </c>
      <c r="E55" t="inlineStr">
        <is>
          <t>GNOSJÖ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22650-2024</t>
        </is>
      </c>
      <c r="B56" s="1" t="n">
        <v>45447.89599537037</v>
      </c>
      <c r="C56" s="1" t="n">
        <v>45954</v>
      </c>
      <c r="D56" t="inlineStr">
        <is>
          <t>JÖNKÖPINGS LÄN</t>
        </is>
      </c>
      <c r="E56" t="inlineStr">
        <is>
          <t>GNOSJÖ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15653-2025</t>
        </is>
      </c>
      <c r="B57" s="1" t="n">
        <v>45748.40296296297</v>
      </c>
      <c r="C57" s="1" t="n">
        <v>45954</v>
      </c>
      <c r="D57" t="inlineStr">
        <is>
          <t>JÖNKÖPINGS LÄN</t>
        </is>
      </c>
      <c r="E57" t="inlineStr">
        <is>
          <t>GNOSJÖ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53077-2021</t>
        </is>
      </c>
      <c r="B58" s="1" t="n">
        <v>44467</v>
      </c>
      <c r="C58" s="1" t="n">
        <v>45954</v>
      </c>
      <c r="D58" t="inlineStr">
        <is>
          <t>JÖNKÖPINGS LÄN</t>
        </is>
      </c>
      <c r="E58" t="inlineStr">
        <is>
          <t>GNOSJÖ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39668-2023</t>
        </is>
      </c>
      <c r="B59" s="1" t="n">
        <v>45167</v>
      </c>
      <c r="C59" s="1" t="n">
        <v>45954</v>
      </c>
      <c r="D59" t="inlineStr">
        <is>
          <t>JÖNKÖPINGS LÄN</t>
        </is>
      </c>
      <c r="E59" t="inlineStr">
        <is>
          <t>GNOSJÖ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61533-2023</t>
        </is>
      </c>
      <c r="B60" s="1" t="n">
        <v>45265</v>
      </c>
      <c r="C60" s="1" t="n">
        <v>45954</v>
      </c>
      <c r="D60" t="inlineStr">
        <is>
          <t>JÖNKÖPINGS LÄN</t>
        </is>
      </c>
      <c r="E60" t="inlineStr">
        <is>
          <t>GNOSJÖ</t>
        </is>
      </c>
      <c r="F60" t="inlineStr">
        <is>
          <t>Sveaskog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23625-2022</t>
        </is>
      </c>
      <c r="B61" s="1" t="n">
        <v>44721.63243055555</v>
      </c>
      <c r="C61" s="1" t="n">
        <v>45954</v>
      </c>
      <c r="D61" t="inlineStr">
        <is>
          <t>JÖNKÖPINGS LÄN</t>
        </is>
      </c>
      <c r="E61" t="inlineStr">
        <is>
          <t>GNOSJÖ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16303-2023</t>
        </is>
      </c>
      <c r="B62" s="1" t="n">
        <v>45028</v>
      </c>
      <c r="C62" s="1" t="n">
        <v>45954</v>
      </c>
      <c r="D62" t="inlineStr">
        <is>
          <t>JÖNKÖPINGS LÄN</t>
        </is>
      </c>
      <c r="E62" t="inlineStr">
        <is>
          <t>GNOSJÖ</t>
        </is>
      </c>
      <c r="G62" t="n">
        <v>6.3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48188-2022</t>
        </is>
      </c>
      <c r="B63" s="1" t="n">
        <v>44853</v>
      </c>
      <c r="C63" s="1" t="n">
        <v>45954</v>
      </c>
      <c r="D63" t="inlineStr">
        <is>
          <t>JÖNKÖPINGS LÄN</t>
        </is>
      </c>
      <c r="E63" t="inlineStr">
        <is>
          <t>GNOSJÖ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25837-2023</t>
        </is>
      </c>
      <c r="B64" s="1" t="n">
        <v>45090.56901620371</v>
      </c>
      <c r="C64" s="1" t="n">
        <v>45954</v>
      </c>
      <c r="D64" t="inlineStr">
        <is>
          <t>JÖNKÖPINGS LÄN</t>
        </is>
      </c>
      <c r="E64" t="inlineStr">
        <is>
          <t>GNOSJÖ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58356-2022</t>
        </is>
      </c>
      <c r="B65" s="1" t="n">
        <v>44893</v>
      </c>
      <c r="C65" s="1" t="n">
        <v>45954</v>
      </c>
      <c r="D65" t="inlineStr">
        <is>
          <t>JÖNKÖPINGS LÄN</t>
        </is>
      </c>
      <c r="E65" t="inlineStr">
        <is>
          <t>GNOSJÖ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5707-2022</t>
        </is>
      </c>
      <c r="B66" s="1" t="n">
        <v>44596</v>
      </c>
      <c r="C66" s="1" t="n">
        <v>45954</v>
      </c>
      <c r="D66" t="inlineStr">
        <is>
          <t>JÖNKÖPINGS LÄN</t>
        </is>
      </c>
      <c r="E66" t="inlineStr">
        <is>
          <t>GNOSJÖ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20078-2022</t>
        </is>
      </c>
      <c r="B67" s="1" t="n">
        <v>44698.27141203704</v>
      </c>
      <c r="C67" s="1" t="n">
        <v>45954</v>
      </c>
      <c r="D67" t="inlineStr">
        <is>
          <t>JÖNKÖPINGS LÄN</t>
        </is>
      </c>
      <c r="E67" t="inlineStr">
        <is>
          <t>GNOSJÖ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57730-2023</t>
        </is>
      </c>
      <c r="B68" s="1" t="n">
        <v>45246</v>
      </c>
      <c r="C68" s="1" t="n">
        <v>45954</v>
      </c>
      <c r="D68" t="inlineStr">
        <is>
          <t>JÖNKÖPINGS LÄN</t>
        </is>
      </c>
      <c r="E68" t="inlineStr">
        <is>
          <t>GNOSJÖ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21117-2025</t>
        </is>
      </c>
      <c r="B69" s="1" t="n">
        <v>45777.73329861111</v>
      </c>
      <c r="C69" s="1" t="n">
        <v>45954</v>
      </c>
      <c r="D69" t="inlineStr">
        <is>
          <t>JÖNKÖPINGS LÄN</t>
        </is>
      </c>
      <c r="E69" t="inlineStr">
        <is>
          <t>GNOSJÖ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21118-2025</t>
        </is>
      </c>
      <c r="B70" s="1" t="n">
        <v>45777.73553240741</v>
      </c>
      <c r="C70" s="1" t="n">
        <v>45954</v>
      </c>
      <c r="D70" t="inlineStr">
        <is>
          <t>JÖNKÖPINGS LÄN</t>
        </is>
      </c>
      <c r="E70" t="inlineStr">
        <is>
          <t>GNOSJÖ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21076-2025</t>
        </is>
      </c>
      <c r="B71" s="1" t="n">
        <v>45777.60085648148</v>
      </c>
      <c r="C71" s="1" t="n">
        <v>45954</v>
      </c>
      <c r="D71" t="inlineStr">
        <is>
          <t>JÖNKÖPINGS LÄN</t>
        </is>
      </c>
      <c r="E71" t="inlineStr">
        <is>
          <t>GNOSJÖ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21082-2025</t>
        </is>
      </c>
      <c r="B72" s="1" t="n">
        <v>45777.60643518518</v>
      </c>
      <c r="C72" s="1" t="n">
        <v>45954</v>
      </c>
      <c r="D72" t="inlineStr">
        <is>
          <t>JÖNKÖPINGS LÄN</t>
        </is>
      </c>
      <c r="E72" t="inlineStr">
        <is>
          <t>GNOSJÖ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21116-2025</t>
        </is>
      </c>
      <c r="B73" s="1" t="n">
        <v>45777.72783564815</v>
      </c>
      <c r="C73" s="1" t="n">
        <v>45954</v>
      </c>
      <c r="D73" t="inlineStr">
        <is>
          <t>JÖNKÖPINGS LÄN</t>
        </is>
      </c>
      <c r="E73" t="inlineStr">
        <is>
          <t>GNOSJÖ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35325-2023</t>
        </is>
      </c>
      <c r="B74" s="1" t="n">
        <v>45146.43876157407</v>
      </c>
      <c r="C74" s="1" t="n">
        <v>45954</v>
      </c>
      <c r="D74" t="inlineStr">
        <is>
          <t>JÖNKÖPINGS LÄN</t>
        </is>
      </c>
      <c r="E74" t="inlineStr">
        <is>
          <t>GNOSJÖ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21120-2025</t>
        </is>
      </c>
      <c r="B75" s="1" t="n">
        <v>45777.73825231481</v>
      </c>
      <c r="C75" s="1" t="n">
        <v>45954</v>
      </c>
      <c r="D75" t="inlineStr">
        <is>
          <t>JÖNKÖPINGS LÄN</t>
        </is>
      </c>
      <c r="E75" t="inlineStr">
        <is>
          <t>GNOSJÖ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73961-2021</t>
        </is>
      </c>
      <c r="B76" s="1" t="n">
        <v>44553.68085648148</v>
      </c>
      <c r="C76" s="1" t="n">
        <v>45954</v>
      </c>
      <c r="D76" t="inlineStr">
        <is>
          <t>JÖNKÖPINGS LÄN</t>
        </is>
      </c>
      <c r="E76" t="inlineStr">
        <is>
          <t>GNOSJÖ</t>
        </is>
      </c>
      <c r="F76" t="inlineStr">
        <is>
          <t>Sveaskog</t>
        </is>
      </c>
      <c r="G76" t="n">
        <v>5.1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49720-2021</t>
        </is>
      </c>
      <c r="B77" s="1" t="n">
        <v>44455.51825231482</v>
      </c>
      <c r="C77" s="1" t="n">
        <v>45954</v>
      </c>
      <c r="D77" t="inlineStr">
        <is>
          <t>JÖNKÖPINGS LÄN</t>
        </is>
      </c>
      <c r="E77" t="inlineStr">
        <is>
          <t>GNOSJÖ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6383-2021</t>
        </is>
      </c>
      <c r="B78" s="1" t="n">
        <v>44235</v>
      </c>
      <c r="C78" s="1" t="n">
        <v>45954</v>
      </c>
      <c r="D78" t="inlineStr">
        <is>
          <t>JÖNKÖPINGS LÄN</t>
        </is>
      </c>
      <c r="E78" t="inlineStr">
        <is>
          <t>GNOSJÖ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30961-2023</t>
        </is>
      </c>
      <c r="B79" s="1" t="n">
        <v>45113.4774537037</v>
      </c>
      <c r="C79" s="1" t="n">
        <v>45954</v>
      </c>
      <c r="D79" t="inlineStr">
        <is>
          <t>JÖNKÖPINGS LÄN</t>
        </is>
      </c>
      <c r="E79" t="inlineStr">
        <is>
          <t>GNOSJÖ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8119-2025</t>
        </is>
      </c>
      <c r="B80" s="1" t="n">
        <v>45707</v>
      </c>
      <c r="C80" s="1" t="n">
        <v>45954</v>
      </c>
      <c r="D80" t="inlineStr">
        <is>
          <t>JÖNKÖPINGS LÄN</t>
        </is>
      </c>
      <c r="E80" t="inlineStr">
        <is>
          <t>GNOSJÖ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13610-2024</t>
        </is>
      </c>
      <c r="B81" s="1" t="n">
        <v>45390.35407407407</v>
      </c>
      <c r="C81" s="1" t="n">
        <v>45954</v>
      </c>
      <c r="D81" t="inlineStr">
        <is>
          <t>JÖNKÖPINGS LÄN</t>
        </is>
      </c>
      <c r="E81" t="inlineStr">
        <is>
          <t>GNOSJÖ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27258-2023</t>
        </is>
      </c>
      <c r="B82" s="1" t="n">
        <v>45096.61869212963</v>
      </c>
      <c r="C82" s="1" t="n">
        <v>45954</v>
      </c>
      <c r="D82" t="inlineStr">
        <is>
          <t>JÖNKÖPINGS LÄN</t>
        </is>
      </c>
      <c r="E82" t="inlineStr">
        <is>
          <t>GNOSJÖ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15338-2021</t>
        </is>
      </c>
      <c r="B83" s="1" t="n">
        <v>44284</v>
      </c>
      <c r="C83" s="1" t="n">
        <v>45954</v>
      </c>
      <c r="D83" t="inlineStr">
        <is>
          <t>JÖNKÖPINGS LÄN</t>
        </is>
      </c>
      <c r="E83" t="inlineStr">
        <is>
          <t>GNOSJÖ</t>
        </is>
      </c>
      <c r="F83" t="inlineStr">
        <is>
          <t>Kyrkan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49758-2024</t>
        </is>
      </c>
      <c r="B84" s="1" t="n">
        <v>45597.30930555556</v>
      </c>
      <c r="C84" s="1" t="n">
        <v>45954</v>
      </c>
      <c r="D84" t="inlineStr">
        <is>
          <t>JÖNKÖPINGS LÄN</t>
        </is>
      </c>
      <c r="E84" t="inlineStr">
        <is>
          <t>GNOSJÖ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29066-2022</t>
        </is>
      </c>
      <c r="B85" s="1" t="n">
        <v>44750.33450231481</v>
      </c>
      <c r="C85" s="1" t="n">
        <v>45954</v>
      </c>
      <c r="D85" t="inlineStr">
        <is>
          <t>JÖNKÖPINGS LÄN</t>
        </is>
      </c>
      <c r="E85" t="inlineStr">
        <is>
          <t>GNOSJÖ</t>
        </is>
      </c>
      <c r="G85" t="n">
        <v>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270-2023</t>
        </is>
      </c>
      <c r="B86" s="1" t="n">
        <v>44928</v>
      </c>
      <c r="C86" s="1" t="n">
        <v>45954</v>
      </c>
      <c r="D86" t="inlineStr">
        <is>
          <t>JÖNKÖPINGS LÄN</t>
        </is>
      </c>
      <c r="E86" t="inlineStr">
        <is>
          <t>GNOSJÖ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3504-2023</t>
        </is>
      </c>
      <c r="B87" s="1" t="n">
        <v>44950.27739583333</v>
      </c>
      <c r="C87" s="1" t="n">
        <v>45954</v>
      </c>
      <c r="D87" t="inlineStr">
        <is>
          <t>JÖNKÖPINGS LÄN</t>
        </is>
      </c>
      <c r="E87" t="inlineStr">
        <is>
          <t>GNOSJÖ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48229-2022</t>
        </is>
      </c>
      <c r="B88" s="1" t="n">
        <v>44858</v>
      </c>
      <c r="C88" s="1" t="n">
        <v>45954</v>
      </c>
      <c r="D88" t="inlineStr">
        <is>
          <t>JÖNKÖPINGS LÄN</t>
        </is>
      </c>
      <c r="E88" t="inlineStr">
        <is>
          <t>GNOSJÖ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9828-2025</t>
        </is>
      </c>
      <c r="B89" s="1" t="n">
        <v>45716.57958333333</v>
      </c>
      <c r="C89" s="1" t="n">
        <v>45954</v>
      </c>
      <c r="D89" t="inlineStr">
        <is>
          <t>JÖNKÖPINGS LÄN</t>
        </is>
      </c>
      <c r="E89" t="inlineStr">
        <is>
          <t>GNOSJÖ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18314-2024</t>
        </is>
      </c>
      <c r="B90" s="1" t="n">
        <v>45422.50045138889</v>
      </c>
      <c r="C90" s="1" t="n">
        <v>45954</v>
      </c>
      <c r="D90" t="inlineStr">
        <is>
          <t>JÖNKÖPINGS LÄN</t>
        </is>
      </c>
      <c r="E90" t="inlineStr">
        <is>
          <t>GNOSJÖ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29707-2024</t>
        </is>
      </c>
      <c r="B91" s="1" t="n">
        <v>45485</v>
      </c>
      <c r="C91" s="1" t="n">
        <v>45954</v>
      </c>
      <c r="D91" t="inlineStr">
        <is>
          <t>JÖNKÖPINGS LÄN</t>
        </is>
      </c>
      <c r="E91" t="inlineStr">
        <is>
          <t>GNOSJÖ</t>
        </is>
      </c>
      <c r="G91" t="n">
        <v>7.7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36653-2022</t>
        </is>
      </c>
      <c r="B92" s="1" t="n">
        <v>44804</v>
      </c>
      <c r="C92" s="1" t="n">
        <v>45954</v>
      </c>
      <c r="D92" t="inlineStr">
        <is>
          <t>JÖNKÖPINGS LÄN</t>
        </is>
      </c>
      <c r="E92" t="inlineStr">
        <is>
          <t>GNOSJÖ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23254-2023</t>
        </is>
      </c>
      <c r="B93" s="1" t="n">
        <v>45075</v>
      </c>
      <c r="C93" s="1" t="n">
        <v>45954</v>
      </c>
      <c r="D93" t="inlineStr">
        <is>
          <t>JÖNKÖPINGS LÄN</t>
        </is>
      </c>
      <c r="E93" t="inlineStr">
        <is>
          <t>GNOSJÖ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64718-2023</t>
        </is>
      </c>
      <c r="B94" s="1" t="n">
        <v>45281</v>
      </c>
      <c r="C94" s="1" t="n">
        <v>45954</v>
      </c>
      <c r="D94" t="inlineStr">
        <is>
          <t>JÖNKÖPINGS LÄN</t>
        </is>
      </c>
      <c r="E94" t="inlineStr">
        <is>
          <t>GNOSJÖ</t>
        </is>
      </c>
      <c r="G94" t="n">
        <v>4.4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8698-2025</t>
        </is>
      </c>
      <c r="B95" s="1" t="n">
        <v>45712.4794212963</v>
      </c>
      <c r="C95" s="1" t="n">
        <v>45954</v>
      </c>
      <c r="D95" t="inlineStr">
        <is>
          <t>JÖNKÖPINGS LÄN</t>
        </is>
      </c>
      <c r="E95" t="inlineStr">
        <is>
          <t>GNOSJÖ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28312-2025</t>
        </is>
      </c>
      <c r="B96" s="1" t="n">
        <v>45818</v>
      </c>
      <c r="C96" s="1" t="n">
        <v>45954</v>
      </c>
      <c r="D96" t="inlineStr">
        <is>
          <t>JÖNKÖPINGS LÄN</t>
        </is>
      </c>
      <c r="E96" t="inlineStr">
        <is>
          <t>GNOSJÖ</t>
        </is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24500-2025</t>
        </is>
      </c>
      <c r="B97" s="1" t="n">
        <v>45798.39635416667</v>
      </c>
      <c r="C97" s="1" t="n">
        <v>45954</v>
      </c>
      <c r="D97" t="inlineStr">
        <is>
          <t>JÖNKÖPINGS LÄN</t>
        </is>
      </c>
      <c r="E97" t="inlineStr">
        <is>
          <t>GNOSJÖ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16243-2025</t>
        </is>
      </c>
      <c r="B98" s="1" t="n">
        <v>45749</v>
      </c>
      <c r="C98" s="1" t="n">
        <v>45954</v>
      </c>
      <c r="D98" t="inlineStr">
        <is>
          <t>JÖNKÖPINGS LÄN</t>
        </is>
      </c>
      <c r="E98" t="inlineStr">
        <is>
          <t>GNOSJÖ</t>
        </is>
      </c>
      <c r="F98" t="inlineStr">
        <is>
          <t>Kyrkan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14810-2025</t>
        </is>
      </c>
      <c r="B99" s="1" t="n">
        <v>45743.32578703704</v>
      </c>
      <c r="C99" s="1" t="n">
        <v>45954</v>
      </c>
      <c r="D99" t="inlineStr">
        <is>
          <t>JÖNKÖPINGS LÄN</t>
        </is>
      </c>
      <c r="E99" t="inlineStr">
        <is>
          <t>GNOSJÖ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24861-2025</t>
        </is>
      </c>
      <c r="B100" s="1" t="n">
        <v>45799.47976851852</v>
      </c>
      <c r="C100" s="1" t="n">
        <v>45954</v>
      </c>
      <c r="D100" t="inlineStr">
        <is>
          <t>JÖNKÖPINGS LÄN</t>
        </is>
      </c>
      <c r="E100" t="inlineStr">
        <is>
          <t>GNOSJÖ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24866-2025</t>
        </is>
      </c>
      <c r="B101" s="1" t="n">
        <v>45799.48524305555</v>
      </c>
      <c r="C101" s="1" t="n">
        <v>45954</v>
      </c>
      <c r="D101" t="inlineStr">
        <is>
          <t>JÖNKÖPINGS LÄN</t>
        </is>
      </c>
      <c r="E101" t="inlineStr">
        <is>
          <t>GNOSJÖ</t>
        </is>
      </c>
      <c r="G101" t="n">
        <v>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24879-2025</t>
        </is>
      </c>
      <c r="B102" s="1" t="n">
        <v>45799.49456018519</v>
      </c>
      <c r="C102" s="1" t="n">
        <v>45954</v>
      </c>
      <c r="D102" t="inlineStr">
        <is>
          <t>JÖNKÖPINGS LÄN</t>
        </is>
      </c>
      <c r="E102" t="inlineStr">
        <is>
          <t>GNOSJÖ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52813-2021</t>
        </is>
      </c>
      <c r="B103" s="1" t="n">
        <v>44467</v>
      </c>
      <c r="C103" s="1" t="n">
        <v>45954</v>
      </c>
      <c r="D103" t="inlineStr">
        <is>
          <t>JÖNKÖPINGS LÄN</t>
        </is>
      </c>
      <c r="E103" t="inlineStr">
        <is>
          <t>GNOSJÖ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25482-2025</t>
        </is>
      </c>
      <c r="B104" s="1" t="n">
        <v>45802.92706018518</v>
      </c>
      <c r="C104" s="1" t="n">
        <v>45954</v>
      </c>
      <c r="D104" t="inlineStr">
        <is>
          <t>JÖNKÖPINGS LÄN</t>
        </is>
      </c>
      <c r="E104" t="inlineStr">
        <is>
          <t>GNOSJÖ</t>
        </is>
      </c>
      <c r="G104" t="n">
        <v>8.300000000000001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5737-2021</t>
        </is>
      </c>
      <c r="B105" s="1" t="n">
        <v>44230</v>
      </c>
      <c r="C105" s="1" t="n">
        <v>45954</v>
      </c>
      <c r="D105" t="inlineStr">
        <is>
          <t>JÖNKÖPINGS LÄN</t>
        </is>
      </c>
      <c r="E105" t="inlineStr">
        <is>
          <t>GNOSJÖ</t>
        </is>
      </c>
      <c r="G105" t="n">
        <v>14.9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47454-2023</t>
        </is>
      </c>
      <c r="B106" s="1" t="n">
        <v>45202.7725</v>
      </c>
      <c r="C106" s="1" t="n">
        <v>45954</v>
      </c>
      <c r="D106" t="inlineStr">
        <is>
          <t>JÖNKÖPINGS LÄN</t>
        </is>
      </c>
      <c r="E106" t="inlineStr">
        <is>
          <t>GNOSJÖ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34083-2023</t>
        </is>
      </c>
      <c r="B107" s="1" t="n">
        <v>45125</v>
      </c>
      <c r="C107" s="1" t="n">
        <v>45954</v>
      </c>
      <c r="D107" t="inlineStr">
        <is>
          <t>JÖNKÖPINGS LÄN</t>
        </is>
      </c>
      <c r="E107" t="inlineStr">
        <is>
          <t>GNOSJÖ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49030-2024</t>
        </is>
      </c>
      <c r="B108" s="1" t="n">
        <v>45594</v>
      </c>
      <c r="C108" s="1" t="n">
        <v>45954</v>
      </c>
      <c r="D108" t="inlineStr">
        <is>
          <t>JÖNKÖPINGS LÄN</t>
        </is>
      </c>
      <c r="E108" t="inlineStr">
        <is>
          <t>GNOSJÖ</t>
        </is>
      </c>
      <c r="G108" t="n">
        <v>4.4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38510-2025</t>
        </is>
      </c>
      <c r="B109" s="1" t="n">
        <v>45884.3912037037</v>
      </c>
      <c r="C109" s="1" t="n">
        <v>45954</v>
      </c>
      <c r="D109" t="inlineStr">
        <is>
          <t>JÖNKÖPINGS LÄN</t>
        </is>
      </c>
      <c r="E109" t="inlineStr">
        <is>
          <t>GNOSJÖ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26069-2025</t>
        </is>
      </c>
      <c r="B110" s="1" t="n">
        <v>45805.31577546296</v>
      </c>
      <c r="C110" s="1" t="n">
        <v>45954</v>
      </c>
      <c r="D110" t="inlineStr">
        <is>
          <t>JÖNKÖPINGS LÄN</t>
        </is>
      </c>
      <c r="E110" t="inlineStr">
        <is>
          <t>GNOSJÖ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26071-2025</t>
        </is>
      </c>
      <c r="B111" s="1" t="n">
        <v>45805.31810185185</v>
      </c>
      <c r="C111" s="1" t="n">
        <v>45954</v>
      </c>
      <c r="D111" t="inlineStr">
        <is>
          <t>JÖNKÖPINGS LÄN</t>
        </is>
      </c>
      <c r="E111" t="inlineStr">
        <is>
          <t>GNOSJÖ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42042-2024</t>
        </is>
      </c>
      <c r="B112" s="1" t="n">
        <v>45561</v>
      </c>
      <c r="C112" s="1" t="n">
        <v>45954</v>
      </c>
      <c r="D112" t="inlineStr">
        <is>
          <t>JÖNKÖPINGS LÄN</t>
        </is>
      </c>
      <c r="E112" t="inlineStr">
        <is>
          <t>GNOSJÖ</t>
        </is>
      </c>
      <c r="F112" t="inlineStr">
        <is>
          <t>Kyrkan</t>
        </is>
      </c>
      <c r="G112" t="n">
        <v>8.6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26361-2025</t>
        </is>
      </c>
      <c r="B113" s="1" t="n">
        <v>45806.27789351852</v>
      </c>
      <c r="C113" s="1" t="n">
        <v>45954</v>
      </c>
      <c r="D113" t="inlineStr">
        <is>
          <t>JÖNKÖPINGS LÄN</t>
        </is>
      </c>
      <c r="E113" t="inlineStr">
        <is>
          <t>GNOSJÖ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5082-2024</t>
        </is>
      </c>
      <c r="B114" s="1" t="n">
        <v>45330</v>
      </c>
      <c r="C114" s="1" t="n">
        <v>45954</v>
      </c>
      <c r="D114" t="inlineStr">
        <is>
          <t>JÖNKÖPINGS LÄN</t>
        </is>
      </c>
      <c r="E114" t="inlineStr">
        <is>
          <t>GNOSJÖ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6785-2025</t>
        </is>
      </c>
      <c r="B115" s="1" t="n">
        <v>45700.65645833333</v>
      </c>
      <c r="C115" s="1" t="n">
        <v>45954</v>
      </c>
      <c r="D115" t="inlineStr">
        <is>
          <t>JÖNKÖPINGS LÄN</t>
        </is>
      </c>
      <c r="E115" t="inlineStr">
        <is>
          <t>GNOSJÖ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6793-2025</t>
        </is>
      </c>
      <c r="B116" s="1" t="n">
        <v>45700.66422453704</v>
      </c>
      <c r="C116" s="1" t="n">
        <v>45954</v>
      </c>
      <c r="D116" t="inlineStr">
        <is>
          <t>JÖNKÖPINGS LÄN</t>
        </is>
      </c>
      <c r="E116" t="inlineStr">
        <is>
          <t>GNOSJÖ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59727-2024</t>
        </is>
      </c>
      <c r="B117" s="1" t="n">
        <v>45639.49689814815</v>
      </c>
      <c r="C117" s="1" t="n">
        <v>45954</v>
      </c>
      <c r="D117" t="inlineStr">
        <is>
          <t>JÖNKÖPINGS LÄN</t>
        </is>
      </c>
      <c r="E117" t="inlineStr">
        <is>
          <t>GNOSJÖ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15434-2023</t>
        </is>
      </c>
      <c r="B118" s="1" t="n">
        <v>45020</v>
      </c>
      <c r="C118" s="1" t="n">
        <v>45954</v>
      </c>
      <c r="D118" t="inlineStr">
        <is>
          <t>JÖNKÖPINGS LÄN</t>
        </is>
      </c>
      <c r="E118" t="inlineStr">
        <is>
          <t>GNOSJÖ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46971-2025</t>
        </is>
      </c>
      <c r="B119" s="1" t="n">
        <v>45929.50806712963</v>
      </c>
      <c r="C119" s="1" t="n">
        <v>45954</v>
      </c>
      <c r="D119" t="inlineStr">
        <is>
          <t>JÖNKÖPINGS LÄN</t>
        </is>
      </c>
      <c r="E119" t="inlineStr">
        <is>
          <t>GNOSJÖ</t>
        </is>
      </c>
      <c r="G119" t="n">
        <v>13.5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15436-2024</t>
        </is>
      </c>
      <c r="B120" s="1" t="n">
        <v>45401</v>
      </c>
      <c r="C120" s="1" t="n">
        <v>45954</v>
      </c>
      <c r="D120" t="inlineStr">
        <is>
          <t>JÖNKÖPINGS LÄN</t>
        </is>
      </c>
      <c r="E120" t="inlineStr">
        <is>
          <t>GNOSJÖ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38903-2025</t>
        </is>
      </c>
      <c r="B121" s="1" t="n">
        <v>45884</v>
      </c>
      <c r="C121" s="1" t="n">
        <v>45954</v>
      </c>
      <c r="D121" t="inlineStr">
        <is>
          <t>JÖNKÖPINGS LÄN</t>
        </is>
      </c>
      <c r="E121" t="inlineStr">
        <is>
          <t>GNOSJÖ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55285-2024</t>
        </is>
      </c>
      <c r="B122" s="1" t="n">
        <v>45621.63099537037</v>
      </c>
      <c r="C122" s="1" t="n">
        <v>45954</v>
      </c>
      <c r="D122" t="inlineStr">
        <is>
          <t>JÖNKÖPINGS LÄN</t>
        </is>
      </c>
      <c r="E122" t="inlineStr">
        <is>
          <t>GNOSJÖ</t>
        </is>
      </c>
      <c r="F122" t="inlineStr">
        <is>
          <t>Sveaskog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6415-2025</t>
        </is>
      </c>
      <c r="B123" s="1" t="n">
        <v>45699.46458333333</v>
      </c>
      <c r="C123" s="1" t="n">
        <v>45954</v>
      </c>
      <c r="D123" t="inlineStr">
        <is>
          <t>JÖNKÖPINGS LÄN</t>
        </is>
      </c>
      <c r="E123" t="inlineStr">
        <is>
          <t>GNOSJÖ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41918-2022</t>
        </is>
      </c>
      <c r="B124" s="1" t="n">
        <v>44830.36655092592</v>
      </c>
      <c r="C124" s="1" t="n">
        <v>45954</v>
      </c>
      <c r="D124" t="inlineStr">
        <is>
          <t>JÖNKÖPINGS LÄN</t>
        </is>
      </c>
      <c r="E124" t="inlineStr">
        <is>
          <t>GNOSJÖ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61531-2023</t>
        </is>
      </c>
      <c r="B125" s="1" t="n">
        <v>45265</v>
      </c>
      <c r="C125" s="1" t="n">
        <v>45954</v>
      </c>
      <c r="D125" t="inlineStr">
        <is>
          <t>JÖNKÖPINGS LÄN</t>
        </is>
      </c>
      <c r="E125" t="inlineStr">
        <is>
          <t>GNOSJÖ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26746-2023</t>
        </is>
      </c>
      <c r="B126" s="1" t="n">
        <v>45093</v>
      </c>
      <c r="C126" s="1" t="n">
        <v>45954</v>
      </c>
      <c r="D126" t="inlineStr">
        <is>
          <t>JÖNKÖPINGS LÄN</t>
        </is>
      </c>
      <c r="E126" t="inlineStr">
        <is>
          <t>GNOSJÖ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42271-2024</t>
        </is>
      </c>
      <c r="B127" s="1" t="n">
        <v>45562</v>
      </c>
      <c r="C127" s="1" t="n">
        <v>45954</v>
      </c>
      <c r="D127" t="inlineStr">
        <is>
          <t>JÖNKÖPINGS LÄN</t>
        </is>
      </c>
      <c r="E127" t="inlineStr">
        <is>
          <t>GNOSJÖ</t>
        </is>
      </c>
      <c r="F127" t="inlineStr">
        <is>
          <t>Kyrkan</t>
        </is>
      </c>
      <c r="G127" t="n">
        <v>7.1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66454-2020</t>
        </is>
      </c>
      <c r="B128" s="1" t="n">
        <v>44174</v>
      </c>
      <c r="C128" s="1" t="n">
        <v>45954</v>
      </c>
      <c r="D128" t="inlineStr">
        <is>
          <t>JÖNKÖPINGS LÄN</t>
        </is>
      </c>
      <c r="E128" t="inlineStr">
        <is>
          <t>GNOSJÖ</t>
        </is>
      </c>
      <c r="F128" t="inlineStr">
        <is>
          <t>Kyrkan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47645-2025</t>
        </is>
      </c>
      <c r="B129" s="1" t="n">
        <v>45931.51586805555</v>
      </c>
      <c r="C129" s="1" t="n">
        <v>45954</v>
      </c>
      <c r="D129" t="inlineStr">
        <is>
          <t>JÖNKÖPINGS LÄN</t>
        </is>
      </c>
      <c r="E129" t="inlineStr">
        <is>
          <t>GNOSJÖ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15082-2025</t>
        </is>
      </c>
      <c r="B130" s="1" t="n">
        <v>45743.87862268519</v>
      </c>
      <c r="C130" s="1" t="n">
        <v>45954</v>
      </c>
      <c r="D130" t="inlineStr">
        <is>
          <t>JÖNKÖPINGS LÄN</t>
        </is>
      </c>
      <c r="E130" t="inlineStr">
        <is>
          <t>GNOSJÖ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6781-2022</t>
        </is>
      </c>
      <c r="B131" s="1" t="n">
        <v>44602.54028935185</v>
      </c>
      <c r="C131" s="1" t="n">
        <v>45954</v>
      </c>
      <c r="D131" t="inlineStr">
        <is>
          <t>JÖNKÖPINGS LÄN</t>
        </is>
      </c>
      <c r="E131" t="inlineStr">
        <is>
          <t>GNOSJÖ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15776-2023</t>
        </is>
      </c>
      <c r="B132" s="1" t="n">
        <v>45021</v>
      </c>
      <c r="C132" s="1" t="n">
        <v>45954</v>
      </c>
      <c r="D132" t="inlineStr">
        <is>
          <t>JÖNKÖPINGS LÄN</t>
        </is>
      </c>
      <c r="E132" t="inlineStr">
        <is>
          <t>GNOSJÖ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27955-2025</t>
        </is>
      </c>
      <c r="B133" s="1" t="n">
        <v>45817.53369212963</v>
      </c>
      <c r="C133" s="1" t="n">
        <v>45954</v>
      </c>
      <c r="D133" t="inlineStr">
        <is>
          <t>JÖNKÖPINGS LÄN</t>
        </is>
      </c>
      <c r="E133" t="inlineStr">
        <is>
          <t>GNOSJÖ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41347-2023</t>
        </is>
      </c>
      <c r="B134" s="1" t="n">
        <v>45174.75674768518</v>
      </c>
      <c r="C134" s="1" t="n">
        <v>45954</v>
      </c>
      <c r="D134" t="inlineStr">
        <is>
          <t>JÖNKÖPINGS LÄN</t>
        </is>
      </c>
      <c r="E134" t="inlineStr">
        <is>
          <t>GNOSJÖ</t>
        </is>
      </c>
      <c r="G134" t="n">
        <v>6.2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7316-2024</t>
        </is>
      </c>
      <c r="B135" s="1" t="n">
        <v>45345.36196759259</v>
      </c>
      <c r="C135" s="1" t="n">
        <v>45954</v>
      </c>
      <c r="D135" t="inlineStr">
        <is>
          <t>JÖNKÖPINGS LÄN</t>
        </is>
      </c>
      <c r="E135" t="inlineStr">
        <is>
          <t>GNOSJÖ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50440-2022</t>
        </is>
      </c>
      <c r="B136" s="1" t="n">
        <v>44866</v>
      </c>
      <c r="C136" s="1" t="n">
        <v>45954</v>
      </c>
      <c r="D136" t="inlineStr">
        <is>
          <t>JÖNKÖPINGS LÄN</t>
        </is>
      </c>
      <c r="E136" t="inlineStr">
        <is>
          <t>GNOSJÖ</t>
        </is>
      </c>
      <c r="G136" t="n">
        <v>8.699999999999999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4992-2023</t>
        </is>
      </c>
      <c r="B137" s="1" t="n">
        <v>44958</v>
      </c>
      <c r="C137" s="1" t="n">
        <v>45954</v>
      </c>
      <c r="D137" t="inlineStr">
        <is>
          <t>JÖNKÖPINGS LÄN</t>
        </is>
      </c>
      <c r="E137" t="inlineStr">
        <is>
          <t>GNOSJÖ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51901-2022</t>
        </is>
      </c>
      <c r="B138" s="1" t="n">
        <v>44872.615</v>
      </c>
      <c r="C138" s="1" t="n">
        <v>45954</v>
      </c>
      <c r="D138" t="inlineStr">
        <is>
          <t>JÖNKÖPINGS LÄN</t>
        </is>
      </c>
      <c r="E138" t="inlineStr">
        <is>
          <t>GNOSJÖ</t>
        </is>
      </c>
      <c r="G138" t="n">
        <v>7.3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61532-2023</t>
        </is>
      </c>
      <c r="B139" s="1" t="n">
        <v>45265</v>
      </c>
      <c r="C139" s="1" t="n">
        <v>45954</v>
      </c>
      <c r="D139" t="inlineStr">
        <is>
          <t>JÖNKÖPINGS LÄN</t>
        </is>
      </c>
      <c r="E139" t="inlineStr">
        <is>
          <t>GNOSJÖ</t>
        </is>
      </c>
      <c r="F139" t="inlineStr">
        <is>
          <t>Sveaskog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24356-2021</t>
        </is>
      </c>
      <c r="B140" s="1" t="n">
        <v>44337.42444444444</v>
      </c>
      <c r="C140" s="1" t="n">
        <v>45954</v>
      </c>
      <c r="D140" t="inlineStr">
        <is>
          <t>JÖNKÖPINGS LÄN</t>
        </is>
      </c>
      <c r="E140" t="inlineStr">
        <is>
          <t>GNOSJÖ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26210-2024</t>
        </is>
      </c>
      <c r="B141" s="1" t="n">
        <v>45468.5937962963</v>
      </c>
      <c r="C141" s="1" t="n">
        <v>45954</v>
      </c>
      <c r="D141" t="inlineStr">
        <is>
          <t>JÖNKÖPINGS LÄN</t>
        </is>
      </c>
      <c r="E141" t="inlineStr">
        <is>
          <t>GNOSJÖ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16244-2025</t>
        </is>
      </c>
      <c r="B142" s="1" t="n">
        <v>45749</v>
      </c>
      <c r="C142" s="1" t="n">
        <v>45954</v>
      </c>
      <c r="D142" t="inlineStr">
        <is>
          <t>JÖNKÖPINGS LÄN</t>
        </is>
      </c>
      <c r="E142" t="inlineStr">
        <is>
          <t>GNOSJÖ</t>
        </is>
      </c>
      <c r="F142" t="inlineStr">
        <is>
          <t>Kyrkan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48628-2025</t>
        </is>
      </c>
      <c r="B143" s="1" t="n">
        <v>45936.51135416667</v>
      </c>
      <c r="C143" s="1" t="n">
        <v>45954</v>
      </c>
      <c r="D143" t="inlineStr">
        <is>
          <t>JÖNKÖPINGS LÄN</t>
        </is>
      </c>
      <c r="E143" t="inlineStr">
        <is>
          <t>GNOSJÖ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30654-2025</t>
        </is>
      </c>
      <c r="B144" s="1" t="n">
        <v>45831.50364583333</v>
      </c>
      <c r="C144" s="1" t="n">
        <v>45954</v>
      </c>
      <c r="D144" t="inlineStr">
        <is>
          <t>JÖNKÖPINGS LÄN</t>
        </is>
      </c>
      <c r="E144" t="inlineStr">
        <is>
          <t>GNOSJÖ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30669-2025</t>
        </is>
      </c>
      <c r="B145" s="1" t="n">
        <v>45831.51761574074</v>
      </c>
      <c r="C145" s="1" t="n">
        <v>45954</v>
      </c>
      <c r="D145" t="inlineStr">
        <is>
          <t>JÖNKÖPINGS LÄN</t>
        </is>
      </c>
      <c r="E145" t="inlineStr">
        <is>
          <t>GNOSJÖ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41357-2023</t>
        </is>
      </c>
      <c r="B146" s="1" t="n">
        <v>45174</v>
      </c>
      <c r="C146" s="1" t="n">
        <v>45954</v>
      </c>
      <c r="D146" t="inlineStr">
        <is>
          <t>JÖNKÖPINGS LÄN</t>
        </is>
      </c>
      <c r="E146" t="inlineStr">
        <is>
          <t>GNOSJÖ</t>
        </is>
      </c>
      <c r="G146" t="n">
        <v>4.1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40863-2025</t>
        </is>
      </c>
      <c r="B147" s="1" t="n">
        <v>45897.56592592593</v>
      </c>
      <c r="C147" s="1" t="n">
        <v>45954</v>
      </c>
      <c r="D147" t="inlineStr">
        <is>
          <t>JÖNKÖPINGS LÄN</t>
        </is>
      </c>
      <c r="E147" t="inlineStr">
        <is>
          <t>GNOSJÖ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30289-2025</t>
        </is>
      </c>
      <c r="B148" s="1" t="n">
        <v>45827.46755787037</v>
      </c>
      <c r="C148" s="1" t="n">
        <v>45954</v>
      </c>
      <c r="D148" t="inlineStr">
        <is>
          <t>JÖNKÖPINGS LÄN</t>
        </is>
      </c>
      <c r="E148" t="inlineStr">
        <is>
          <t>GNOSJÖ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31228-2025</t>
        </is>
      </c>
      <c r="B149" s="1" t="n">
        <v>45832.8088425926</v>
      </c>
      <c r="C149" s="1" t="n">
        <v>45954</v>
      </c>
      <c r="D149" t="inlineStr">
        <is>
          <t>JÖNKÖPINGS LÄN</t>
        </is>
      </c>
      <c r="E149" t="inlineStr">
        <is>
          <t>GNOSJÖ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5128-2025</t>
        </is>
      </c>
      <c r="B150" s="1" t="n">
        <v>45691.56738425926</v>
      </c>
      <c r="C150" s="1" t="n">
        <v>45954</v>
      </c>
      <c r="D150" t="inlineStr">
        <is>
          <t>JÖNKÖPINGS LÄN</t>
        </is>
      </c>
      <c r="E150" t="inlineStr">
        <is>
          <t>GNOSJÖ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31235-2025</t>
        </is>
      </c>
      <c r="B151" s="1" t="n">
        <v>45832.83453703704</v>
      </c>
      <c r="C151" s="1" t="n">
        <v>45954</v>
      </c>
      <c r="D151" t="inlineStr">
        <is>
          <t>JÖNKÖPINGS LÄN</t>
        </is>
      </c>
      <c r="E151" t="inlineStr">
        <is>
          <t>GNOSJÖ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31231-2025</t>
        </is>
      </c>
      <c r="B152" s="1" t="n">
        <v>45832.81900462963</v>
      </c>
      <c r="C152" s="1" t="n">
        <v>45954</v>
      </c>
      <c r="D152" t="inlineStr">
        <is>
          <t>JÖNKÖPINGS LÄN</t>
        </is>
      </c>
      <c r="E152" t="inlineStr">
        <is>
          <t>GNOSJÖ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30101-2024</t>
        </is>
      </c>
      <c r="B153" s="1" t="n">
        <v>45489</v>
      </c>
      <c r="C153" s="1" t="n">
        <v>45954</v>
      </c>
      <c r="D153" t="inlineStr">
        <is>
          <t>JÖNKÖPINGS LÄN</t>
        </is>
      </c>
      <c r="E153" t="inlineStr">
        <is>
          <t>GNOSJÖ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21721-2024</t>
        </is>
      </c>
      <c r="B154" s="1" t="n">
        <v>45442.50300925926</v>
      </c>
      <c r="C154" s="1" t="n">
        <v>45954</v>
      </c>
      <c r="D154" t="inlineStr">
        <is>
          <t>JÖNKÖPINGS LÄN</t>
        </is>
      </c>
      <c r="E154" t="inlineStr">
        <is>
          <t>GNOSJÖ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40552-2025</t>
        </is>
      </c>
      <c r="B155" s="1" t="n">
        <v>45896.4434837963</v>
      </c>
      <c r="C155" s="1" t="n">
        <v>45954</v>
      </c>
      <c r="D155" t="inlineStr">
        <is>
          <t>JÖNKÖPINGS LÄN</t>
        </is>
      </c>
      <c r="E155" t="inlineStr">
        <is>
          <t>GNOSJÖ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31227-2025</t>
        </is>
      </c>
      <c r="B156" s="1" t="n">
        <v>45832.80668981482</v>
      </c>
      <c r="C156" s="1" t="n">
        <v>45954</v>
      </c>
      <c r="D156" t="inlineStr">
        <is>
          <t>JÖNKÖPINGS LÄN</t>
        </is>
      </c>
      <c r="E156" t="inlineStr">
        <is>
          <t>GNOSJÖ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44816-2021</t>
        </is>
      </c>
      <c r="B157" s="1" t="n">
        <v>44438.52559027778</v>
      </c>
      <c r="C157" s="1" t="n">
        <v>45954</v>
      </c>
      <c r="D157" t="inlineStr">
        <is>
          <t>JÖNKÖPINGS LÄN</t>
        </is>
      </c>
      <c r="E157" t="inlineStr">
        <is>
          <t>GNOSJÖ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6662-2024</t>
        </is>
      </c>
      <c r="B158" s="1" t="n">
        <v>45341</v>
      </c>
      <c r="C158" s="1" t="n">
        <v>45954</v>
      </c>
      <c r="D158" t="inlineStr">
        <is>
          <t>JÖNKÖPINGS LÄN</t>
        </is>
      </c>
      <c r="E158" t="inlineStr">
        <is>
          <t>GNOSJÖ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27036-2023</t>
        </is>
      </c>
      <c r="B159" s="1" t="n">
        <v>45095.5359375</v>
      </c>
      <c r="C159" s="1" t="n">
        <v>45954</v>
      </c>
      <c r="D159" t="inlineStr">
        <is>
          <t>JÖNKÖPINGS LÄN</t>
        </is>
      </c>
      <c r="E159" t="inlineStr">
        <is>
          <t>GNOSJÖ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33575-2022</t>
        </is>
      </c>
      <c r="B160" s="1" t="n">
        <v>44789</v>
      </c>
      <c r="C160" s="1" t="n">
        <v>45954</v>
      </c>
      <c r="D160" t="inlineStr">
        <is>
          <t>JÖNKÖPINGS LÄN</t>
        </is>
      </c>
      <c r="E160" t="inlineStr">
        <is>
          <t>GNOSJÖ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27675-2025</t>
        </is>
      </c>
      <c r="B161" s="1" t="n">
        <v>45813.62960648148</v>
      </c>
      <c r="C161" s="1" t="n">
        <v>45954</v>
      </c>
      <c r="D161" t="inlineStr">
        <is>
          <t>JÖNKÖPINGS LÄN</t>
        </is>
      </c>
      <c r="E161" t="inlineStr">
        <is>
          <t>GNOSJÖ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8747-2024</t>
        </is>
      </c>
      <c r="B162" s="1" t="n">
        <v>45356</v>
      </c>
      <c r="C162" s="1" t="n">
        <v>45954</v>
      </c>
      <c r="D162" t="inlineStr">
        <is>
          <t>JÖNKÖPINGS LÄN</t>
        </is>
      </c>
      <c r="E162" t="inlineStr">
        <is>
          <t>GNOSJÖ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21080-2025</t>
        </is>
      </c>
      <c r="B163" s="1" t="n">
        <v>45777.60306712963</v>
      </c>
      <c r="C163" s="1" t="n">
        <v>45954</v>
      </c>
      <c r="D163" t="inlineStr">
        <is>
          <t>JÖNKÖPINGS LÄN</t>
        </is>
      </c>
      <c r="E163" t="inlineStr">
        <is>
          <t>GNOSJÖ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66211-2020</t>
        </is>
      </c>
      <c r="B164" s="1" t="n">
        <v>44175</v>
      </c>
      <c r="C164" s="1" t="n">
        <v>45954</v>
      </c>
      <c r="D164" t="inlineStr">
        <is>
          <t>JÖNKÖPINGS LÄN</t>
        </is>
      </c>
      <c r="E164" t="inlineStr">
        <is>
          <t>GNOSJÖ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49729-2025</t>
        </is>
      </c>
      <c r="B165" s="1" t="n">
        <v>45939</v>
      </c>
      <c r="C165" s="1" t="n">
        <v>45954</v>
      </c>
      <c r="D165" t="inlineStr">
        <is>
          <t>JÖNKÖPINGS LÄN</t>
        </is>
      </c>
      <c r="E165" t="inlineStr">
        <is>
          <t>GNOSJÖ</t>
        </is>
      </c>
      <c r="G165" t="n">
        <v>9.9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27678-2025</t>
        </is>
      </c>
      <c r="B166" s="1" t="n">
        <v>45813.63689814815</v>
      </c>
      <c r="C166" s="1" t="n">
        <v>45954</v>
      </c>
      <c r="D166" t="inlineStr">
        <is>
          <t>JÖNKÖPINGS LÄN</t>
        </is>
      </c>
      <c r="E166" t="inlineStr">
        <is>
          <t>GNOSJÖ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36508-2022</t>
        </is>
      </c>
      <c r="B167" s="1" t="n">
        <v>44804.49277777778</v>
      </c>
      <c r="C167" s="1" t="n">
        <v>45954</v>
      </c>
      <c r="D167" t="inlineStr">
        <is>
          <t>JÖNKÖPINGS LÄN</t>
        </is>
      </c>
      <c r="E167" t="inlineStr">
        <is>
          <t>GNOSJÖ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35030-2025</t>
        </is>
      </c>
      <c r="B168" s="1" t="n">
        <v>45852.30276620371</v>
      </c>
      <c r="C168" s="1" t="n">
        <v>45954</v>
      </c>
      <c r="D168" t="inlineStr">
        <is>
          <t>JÖNKÖPINGS LÄN</t>
        </is>
      </c>
      <c r="E168" t="inlineStr">
        <is>
          <t>GNOSJÖ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41832-2025</t>
        </is>
      </c>
      <c r="B169" s="1" t="n">
        <v>45902.68703703704</v>
      </c>
      <c r="C169" s="1" t="n">
        <v>45954</v>
      </c>
      <c r="D169" t="inlineStr">
        <is>
          <t>JÖNKÖPINGS LÄN</t>
        </is>
      </c>
      <c r="E169" t="inlineStr">
        <is>
          <t>GNOSJÖ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11157-2024</t>
        </is>
      </c>
      <c r="B170" s="1" t="n">
        <v>45371.48430555555</v>
      </c>
      <c r="C170" s="1" t="n">
        <v>45954</v>
      </c>
      <c r="D170" t="inlineStr">
        <is>
          <t>JÖNKÖPINGS LÄN</t>
        </is>
      </c>
      <c r="E170" t="inlineStr">
        <is>
          <t>GNOSJÖ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11163-2024</t>
        </is>
      </c>
      <c r="B171" s="1" t="n">
        <v>45371.49185185185</v>
      </c>
      <c r="C171" s="1" t="n">
        <v>45954</v>
      </c>
      <c r="D171" t="inlineStr">
        <is>
          <t>JÖNKÖPINGS LÄN</t>
        </is>
      </c>
      <c r="E171" t="inlineStr">
        <is>
          <t>GNOSJÖ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41826-2025</t>
        </is>
      </c>
      <c r="B172" s="1" t="n">
        <v>45902.67114583333</v>
      </c>
      <c r="C172" s="1" t="n">
        <v>45954</v>
      </c>
      <c r="D172" t="inlineStr">
        <is>
          <t>JÖNKÖPINGS LÄN</t>
        </is>
      </c>
      <c r="E172" t="inlineStr">
        <is>
          <t>GNOSJÖ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50728-2025</t>
        </is>
      </c>
      <c r="B173" s="1" t="n">
        <v>45946.35024305555</v>
      </c>
      <c r="C173" s="1" t="n">
        <v>45954</v>
      </c>
      <c r="D173" t="inlineStr">
        <is>
          <t>JÖNKÖPINGS LÄN</t>
        </is>
      </c>
      <c r="E173" t="inlineStr">
        <is>
          <t>GNOSJÖ</t>
        </is>
      </c>
      <c r="G173" t="n">
        <v>15.2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54833-2024</t>
        </is>
      </c>
      <c r="B174" s="1" t="n">
        <v>45618</v>
      </c>
      <c r="C174" s="1" t="n">
        <v>45954</v>
      </c>
      <c r="D174" t="inlineStr">
        <is>
          <t>JÖNKÖPINGS LÄN</t>
        </is>
      </c>
      <c r="E174" t="inlineStr">
        <is>
          <t>GNOSJÖ</t>
        </is>
      </c>
      <c r="F174" t="inlineStr">
        <is>
          <t>Kyrkan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42615-2025</t>
        </is>
      </c>
      <c r="B175" s="1" t="n">
        <v>45905.71422453703</v>
      </c>
      <c r="C175" s="1" t="n">
        <v>45954</v>
      </c>
      <c r="D175" t="inlineStr">
        <is>
          <t>JÖNKÖPINGS LÄN</t>
        </is>
      </c>
      <c r="E175" t="inlineStr">
        <is>
          <t>GNOSJÖ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42618-2025</t>
        </is>
      </c>
      <c r="B176" s="1" t="n">
        <v>45905.72167824074</v>
      </c>
      <c r="C176" s="1" t="n">
        <v>45954</v>
      </c>
      <c r="D176" t="inlineStr">
        <is>
          <t>JÖNKÖPINGS LÄN</t>
        </is>
      </c>
      <c r="E176" t="inlineStr">
        <is>
          <t>GNOSJÖ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42620-2025</t>
        </is>
      </c>
      <c r="B177" s="1" t="n">
        <v>45905.72809027778</v>
      </c>
      <c r="C177" s="1" t="n">
        <v>45954</v>
      </c>
      <c r="D177" t="inlineStr">
        <is>
          <t>JÖNKÖPINGS LÄN</t>
        </is>
      </c>
      <c r="E177" t="inlineStr">
        <is>
          <t>GNOSJÖ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23612-2022</t>
        </is>
      </c>
      <c r="B178" s="1" t="n">
        <v>44721</v>
      </c>
      <c r="C178" s="1" t="n">
        <v>45954</v>
      </c>
      <c r="D178" t="inlineStr">
        <is>
          <t>JÖNKÖPINGS LÄN</t>
        </is>
      </c>
      <c r="E178" t="inlineStr">
        <is>
          <t>GNOSJÖ</t>
        </is>
      </c>
      <c r="G178" t="n">
        <v>4.4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31772-2023</t>
        </is>
      </c>
      <c r="B179" s="1" t="n">
        <v>45118</v>
      </c>
      <c r="C179" s="1" t="n">
        <v>45954</v>
      </c>
      <c r="D179" t="inlineStr">
        <is>
          <t>JÖNKÖPINGS LÄN</t>
        </is>
      </c>
      <c r="E179" t="inlineStr">
        <is>
          <t>GNOSJÖ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30314-2024</t>
        </is>
      </c>
      <c r="B180" s="1" t="n">
        <v>45490</v>
      </c>
      <c r="C180" s="1" t="n">
        <v>45954</v>
      </c>
      <c r="D180" t="inlineStr">
        <is>
          <t>JÖNKÖPINGS LÄN</t>
        </is>
      </c>
      <c r="E180" t="inlineStr">
        <is>
          <t>GNOSJÖ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36335-2025</t>
        </is>
      </c>
      <c r="B181" s="1" t="n">
        <v>45868.43549768518</v>
      </c>
      <c r="C181" s="1" t="n">
        <v>45954</v>
      </c>
      <c r="D181" t="inlineStr">
        <is>
          <t>JÖNKÖPINGS LÄN</t>
        </is>
      </c>
      <c r="E181" t="inlineStr">
        <is>
          <t>GNOSJÖ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36331-2025</t>
        </is>
      </c>
      <c r="B182" s="1" t="n">
        <v>45868.42884259259</v>
      </c>
      <c r="C182" s="1" t="n">
        <v>45954</v>
      </c>
      <c r="D182" t="inlineStr">
        <is>
          <t>JÖNKÖPINGS LÄN</t>
        </is>
      </c>
      <c r="E182" t="inlineStr">
        <is>
          <t>GNOSJÖ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56393-2023</t>
        </is>
      </c>
      <c r="B183" s="1" t="n">
        <v>45243</v>
      </c>
      <c r="C183" s="1" t="n">
        <v>45954</v>
      </c>
      <c r="D183" t="inlineStr">
        <is>
          <t>JÖNKÖPINGS LÄN</t>
        </is>
      </c>
      <c r="E183" t="inlineStr">
        <is>
          <t>GNOSJÖ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64481-2023</t>
        </is>
      </c>
      <c r="B184" s="1" t="n">
        <v>45280</v>
      </c>
      <c r="C184" s="1" t="n">
        <v>45954</v>
      </c>
      <c r="D184" t="inlineStr">
        <is>
          <t>JÖNKÖPINGS LÄN</t>
        </is>
      </c>
      <c r="E184" t="inlineStr">
        <is>
          <t>GNOSJÖ</t>
        </is>
      </c>
      <c r="G184" t="n">
        <v>5.5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43656-2025</t>
        </is>
      </c>
      <c r="B185" s="1" t="n">
        <v>45912.33863425926</v>
      </c>
      <c r="C185" s="1" t="n">
        <v>45954</v>
      </c>
      <c r="D185" t="inlineStr">
        <is>
          <t>JÖNKÖPINGS LÄN</t>
        </is>
      </c>
      <c r="E185" t="inlineStr">
        <is>
          <t>GNOSJÖ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32177-2024</t>
        </is>
      </c>
      <c r="B186" s="1" t="n">
        <v>45511.61868055556</v>
      </c>
      <c r="C186" s="1" t="n">
        <v>45954</v>
      </c>
      <c r="D186" t="inlineStr">
        <is>
          <t>JÖNKÖPINGS LÄN</t>
        </is>
      </c>
      <c r="E186" t="inlineStr">
        <is>
          <t>GNOSJÖ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32179-2024</t>
        </is>
      </c>
      <c r="B187" s="1" t="n">
        <v>45511.62046296296</v>
      </c>
      <c r="C187" s="1" t="n">
        <v>45954</v>
      </c>
      <c r="D187" t="inlineStr">
        <is>
          <t>JÖNKÖPINGS LÄN</t>
        </is>
      </c>
      <c r="E187" t="inlineStr">
        <is>
          <t>GNOSJÖ</t>
        </is>
      </c>
      <c r="G187" t="n">
        <v>7.6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44126-2025</t>
        </is>
      </c>
      <c r="B188" s="1" t="n">
        <v>45915</v>
      </c>
      <c r="C188" s="1" t="n">
        <v>45954</v>
      </c>
      <c r="D188" t="inlineStr">
        <is>
          <t>JÖNKÖPINGS LÄN</t>
        </is>
      </c>
      <c r="E188" t="inlineStr">
        <is>
          <t>GNOSJÖ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32826-2023</t>
        </is>
      </c>
      <c r="B189" s="1" t="n">
        <v>45124.57806712963</v>
      </c>
      <c r="C189" s="1" t="n">
        <v>45954</v>
      </c>
      <c r="D189" t="inlineStr">
        <is>
          <t>JÖNKÖPINGS LÄN</t>
        </is>
      </c>
      <c r="E189" t="inlineStr">
        <is>
          <t>GNOSJÖ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5007-2021</t>
        </is>
      </c>
      <c r="B190" s="1" t="n">
        <v>44228</v>
      </c>
      <c r="C190" s="1" t="n">
        <v>45954</v>
      </c>
      <c r="D190" t="inlineStr">
        <is>
          <t>JÖNKÖPINGS LÄN</t>
        </is>
      </c>
      <c r="E190" t="inlineStr">
        <is>
          <t>GNOSJÖ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1450-2024</t>
        </is>
      </c>
      <c r="B191" s="1" t="n">
        <v>45303.81549768519</v>
      </c>
      <c r="C191" s="1" t="n">
        <v>45954</v>
      </c>
      <c r="D191" t="inlineStr">
        <is>
          <t>JÖNKÖPINGS LÄN</t>
        </is>
      </c>
      <c r="E191" t="inlineStr">
        <is>
          <t>GNOSJÖ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44383-2025</t>
        </is>
      </c>
      <c r="B192" s="1" t="n">
        <v>45916.48497685185</v>
      </c>
      <c r="C192" s="1" t="n">
        <v>45954</v>
      </c>
      <c r="D192" t="inlineStr">
        <is>
          <t>JÖNKÖPINGS LÄN</t>
        </is>
      </c>
      <c r="E192" t="inlineStr">
        <is>
          <t>GNOSJÖ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44394-2025</t>
        </is>
      </c>
      <c r="B193" s="1" t="n">
        <v>45916.49435185185</v>
      </c>
      <c r="C193" s="1" t="n">
        <v>45954</v>
      </c>
      <c r="D193" t="inlineStr">
        <is>
          <t>JÖNKÖPINGS LÄN</t>
        </is>
      </c>
      <c r="E193" t="inlineStr">
        <is>
          <t>GNOSJÖ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37198-2025</t>
        </is>
      </c>
      <c r="B194" s="1" t="n">
        <v>45875.67362268519</v>
      </c>
      <c r="C194" s="1" t="n">
        <v>45954</v>
      </c>
      <c r="D194" t="inlineStr">
        <is>
          <t>JÖNKÖPINGS LÄN</t>
        </is>
      </c>
      <c r="E194" t="inlineStr">
        <is>
          <t>GNOSJÖ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43637-2025</t>
        </is>
      </c>
      <c r="B195" s="1" t="n">
        <v>45911.73181712963</v>
      </c>
      <c r="C195" s="1" t="n">
        <v>45954</v>
      </c>
      <c r="D195" t="inlineStr">
        <is>
          <t>JÖNKÖPINGS LÄN</t>
        </is>
      </c>
      <c r="E195" t="inlineStr">
        <is>
          <t>GNOSJÖ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47283-2021</t>
        </is>
      </c>
      <c r="B196" s="1" t="n">
        <v>44447</v>
      </c>
      <c r="C196" s="1" t="n">
        <v>45954</v>
      </c>
      <c r="D196" t="inlineStr">
        <is>
          <t>JÖNKÖPINGS LÄN</t>
        </is>
      </c>
      <c r="E196" t="inlineStr">
        <is>
          <t>GNOSJÖ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60859-2024</t>
        </is>
      </c>
      <c r="B197" s="1" t="n">
        <v>45644.68480324074</v>
      </c>
      <c r="C197" s="1" t="n">
        <v>45954</v>
      </c>
      <c r="D197" t="inlineStr">
        <is>
          <t>JÖNKÖPINGS LÄN</t>
        </is>
      </c>
      <c r="E197" t="inlineStr">
        <is>
          <t>GNOSJÖ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36905-2024</t>
        </is>
      </c>
      <c r="B198" s="1" t="n">
        <v>45538.6312962963</v>
      </c>
      <c r="C198" s="1" t="n">
        <v>45954</v>
      </c>
      <c r="D198" t="inlineStr">
        <is>
          <t>JÖNKÖPINGS LÄN</t>
        </is>
      </c>
      <c r="E198" t="inlineStr">
        <is>
          <t>GNOSJÖ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37864-2025</t>
        </is>
      </c>
      <c r="B199" s="1" t="n">
        <v>45881.46743055555</v>
      </c>
      <c r="C199" s="1" t="n">
        <v>45954</v>
      </c>
      <c r="D199" t="inlineStr">
        <is>
          <t>JÖNKÖPINGS LÄN</t>
        </is>
      </c>
      <c r="E199" t="inlineStr">
        <is>
          <t>GNOSJÖ</t>
        </is>
      </c>
      <c r="G199" t="n">
        <v>3.8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37654-2025</t>
        </is>
      </c>
      <c r="B200" s="1" t="n">
        <v>45880.49107638889</v>
      </c>
      <c r="C200" s="1" t="n">
        <v>45954</v>
      </c>
      <c r="D200" t="inlineStr">
        <is>
          <t>JÖNKÖPINGS LÄN</t>
        </is>
      </c>
      <c r="E200" t="inlineStr">
        <is>
          <t>GNOSJÖ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55074-2023</t>
        </is>
      </c>
      <c r="B201" s="1" t="n">
        <v>45237</v>
      </c>
      <c r="C201" s="1" t="n">
        <v>45954</v>
      </c>
      <c r="D201" t="inlineStr">
        <is>
          <t>JÖNKÖPINGS LÄN</t>
        </is>
      </c>
      <c r="E201" t="inlineStr">
        <is>
          <t>GNOSJÖ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37666-2025</t>
        </is>
      </c>
      <c r="B202" s="1" t="n">
        <v>45880.51369212963</v>
      </c>
      <c r="C202" s="1" t="n">
        <v>45954</v>
      </c>
      <c r="D202" t="inlineStr">
        <is>
          <t>JÖNKÖPINGS LÄN</t>
        </is>
      </c>
      <c r="E202" t="inlineStr">
        <is>
          <t>GNOSJÖ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5818-2023</t>
        </is>
      </c>
      <c r="B203" s="1" t="n">
        <v>44963</v>
      </c>
      <c r="C203" s="1" t="n">
        <v>45954</v>
      </c>
      <c r="D203" t="inlineStr">
        <is>
          <t>JÖNKÖPINGS LÄN</t>
        </is>
      </c>
      <c r="E203" t="inlineStr">
        <is>
          <t>GNOSJÖ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53370-2024</t>
        </is>
      </c>
      <c r="B204" s="1" t="n">
        <v>45614</v>
      </c>
      <c r="C204" s="1" t="n">
        <v>45954</v>
      </c>
      <c r="D204" t="inlineStr">
        <is>
          <t>JÖNKÖPINGS LÄN</t>
        </is>
      </c>
      <c r="E204" t="inlineStr">
        <is>
          <t>GNOSJÖ</t>
        </is>
      </c>
      <c r="G204" t="n">
        <v>3.7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46238-2025</t>
        </is>
      </c>
      <c r="B205" s="1" t="n">
        <v>45925.31177083333</v>
      </c>
      <c r="C205" s="1" t="n">
        <v>45954</v>
      </c>
      <c r="D205" t="inlineStr">
        <is>
          <t>JÖNKÖPINGS LÄN</t>
        </is>
      </c>
      <c r="E205" t="inlineStr">
        <is>
          <t>GNOSJÖ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9708-2021</t>
        </is>
      </c>
      <c r="B206" s="1" t="n">
        <v>44252</v>
      </c>
      <c r="C206" s="1" t="n">
        <v>45954</v>
      </c>
      <c r="D206" t="inlineStr">
        <is>
          <t>JÖNKÖPINGS LÄN</t>
        </is>
      </c>
      <c r="E206" t="inlineStr">
        <is>
          <t>GNOSJÖ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63906-2020</t>
        </is>
      </c>
      <c r="B207" s="1" t="n">
        <v>44166</v>
      </c>
      <c r="C207" s="1" t="n">
        <v>45954</v>
      </c>
      <c r="D207" t="inlineStr">
        <is>
          <t>JÖNKÖPINGS LÄN</t>
        </is>
      </c>
      <c r="E207" t="inlineStr">
        <is>
          <t>GNOSJÖ</t>
        </is>
      </c>
      <c r="F207" t="inlineStr">
        <is>
          <t>Kommuner</t>
        </is>
      </c>
      <c r="G207" t="n">
        <v>6.6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62045-2022</t>
        </is>
      </c>
      <c r="B208" s="1" t="n">
        <v>44918.56108796296</v>
      </c>
      <c r="C208" s="1" t="n">
        <v>45954</v>
      </c>
      <c r="D208" t="inlineStr">
        <is>
          <t>JÖNKÖPINGS LÄN</t>
        </is>
      </c>
      <c r="E208" t="inlineStr">
        <is>
          <t>GNOSJÖ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38176-2025</t>
        </is>
      </c>
      <c r="B209" s="1" t="n">
        <v>45882.638125</v>
      </c>
      <c r="C209" s="1" t="n">
        <v>45954</v>
      </c>
      <c r="D209" t="inlineStr">
        <is>
          <t>JÖNKÖPINGS LÄN</t>
        </is>
      </c>
      <c r="E209" t="inlineStr">
        <is>
          <t>GNOSJÖ</t>
        </is>
      </c>
      <c r="G209" t="n">
        <v>4.8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46232-2025</t>
        </is>
      </c>
      <c r="B210" s="1" t="n">
        <v>45925.28489583333</v>
      </c>
      <c r="C210" s="1" t="n">
        <v>45954</v>
      </c>
      <c r="D210" t="inlineStr">
        <is>
          <t>JÖNKÖPINGS LÄN</t>
        </is>
      </c>
      <c r="E210" t="inlineStr">
        <is>
          <t>GNOSJÖ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38215-2025</t>
        </is>
      </c>
      <c r="B211" s="1" t="n">
        <v>45883.29547453704</v>
      </c>
      <c r="C211" s="1" t="n">
        <v>45954</v>
      </c>
      <c r="D211" t="inlineStr">
        <is>
          <t>JÖNKÖPINGS LÄN</t>
        </is>
      </c>
      <c r="E211" t="inlineStr">
        <is>
          <t>GNOSJÖ</t>
        </is>
      </c>
      <c r="G211" t="n">
        <v>6.5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40244-2024</t>
        </is>
      </c>
      <c r="B212" s="1" t="n">
        <v>45554.61420138889</v>
      </c>
      <c r="C212" s="1" t="n">
        <v>45954</v>
      </c>
      <c r="D212" t="inlineStr">
        <is>
          <t>JÖNKÖPINGS LÄN</t>
        </is>
      </c>
      <c r="E212" t="inlineStr">
        <is>
          <t>GNOSJÖ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46245-2025</t>
        </is>
      </c>
      <c r="B213" s="1" t="n">
        <v>45925.32434027778</v>
      </c>
      <c r="C213" s="1" t="n">
        <v>45954</v>
      </c>
      <c r="D213" t="inlineStr">
        <is>
          <t>JÖNKÖPINGS LÄN</t>
        </is>
      </c>
      <c r="E213" t="inlineStr">
        <is>
          <t>GNOSJÖ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46235-2025</t>
        </is>
      </c>
      <c r="B214" s="1" t="n">
        <v>45925.29628472222</v>
      </c>
      <c r="C214" s="1" t="n">
        <v>45954</v>
      </c>
      <c r="D214" t="inlineStr">
        <is>
          <t>JÖNKÖPINGS LÄN</t>
        </is>
      </c>
      <c r="E214" t="inlineStr">
        <is>
          <t>GNOSJÖ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57725-2023</t>
        </is>
      </c>
      <c r="B215" s="1" t="n">
        <v>45246</v>
      </c>
      <c r="C215" s="1" t="n">
        <v>45954</v>
      </c>
      <c r="D215" t="inlineStr">
        <is>
          <t>JÖNKÖPINGS LÄN</t>
        </is>
      </c>
      <c r="E215" t="inlineStr">
        <is>
          <t>GNOSJÖ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53078-2021</t>
        </is>
      </c>
      <c r="B216" s="1" t="n">
        <v>44467</v>
      </c>
      <c r="C216" s="1" t="n">
        <v>45954</v>
      </c>
      <c r="D216" t="inlineStr">
        <is>
          <t>JÖNKÖPINGS LÄN</t>
        </is>
      </c>
      <c r="E216" t="inlineStr">
        <is>
          <t>GNOSJÖ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41323-2022</t>
        </is>
      </c>
      <c r="B217" s="1" t="n">
        <v>44826.47293981481</v>
      </c>
      <c r="C217" s="1" t="n">
        <v>45954</v>
      </c>
      <c r="D217" t="inlineStr">
        <is>
          <t>JÖNKÖPINGS LÄN</t>
        </is>
      </c>
      <c r="E217" t="inlineStr">
        <is>
          <t>GNOSJÖ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36406-2022</t>
        </is>
      </c>
      <c r="B218" s="1" t="n">
        <v>44803</v>
      </c>
      <c r="C218" s="1" t="n">
        <v>45954</v>
      </c>
      <c r="D218" t="inlineStr">
        <is>
          <t>JÖNKÖPINGS LÄN</t>
        </is>
      </c>
      <c r="E218" t="inlineStr">
        <is>
          <t>GNOSJÖ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47022-2021</t>
        </is>
      </c>
      <c r="B219" s="1" t="n">
        <v>44446</v>
      </c>
      <c r="C219" s="1" t="n">
        <v>45954</v>
      </c>
      <c r="D219" t="inlineStr">
        <is>
          <t>JÖNKÖPINGS LÄN</t>
        </is>
      </c>
      <c r="E219" t="inlineStr">
        <is>
          <t>GNOSJÖ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10996-2024</t>
        </is>
      </c>
      <c r="B220" s="1" t="n">
        <v>45370</v>
      </c>
      <c r="C220" s="1" t="n">
        <v>45954</v>
      </c>
      <c r="D220" t="inlineStr">
        <is>
          <t>JÖNKÖPINGS LÄN</t>
        </is>
      </c>
      <c r="E220" t="inlineStr">
        <is>
          <t>GNOSJÖ</t>
        </is>
      </c>
      <c r="G220" t="n">
        <v>5.9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22846-2024</t>
        </is>
      </c>
      <c r="B221" s="1" t="n">
        <v>45448.5952662037</v>
      </c>
      <c r="C221" s="1" t="n">
        <v>45954</v>
      </c>
      <c r="D221" t="inlineStr">
        <is>
          <t>JÖNKÖPINGS LÄN</t>
        </is>
      </c>
      <c r="E221" t="inlineStr">
        <is>
          <t>GNOSJÖ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30091-2024</t>
        </is>
      </c>
      <c r="B222" s="1" t="n">
        <v>45489</v>
      </c>
      <c r="C222" s="1" t="n">
        <v>45954</v>
      </c>
      <c r="D222" t="inlineStr">
        <is>
          <t>JÖNKÖPINGS LÄN</t>
        </is>
      </c>
      <c r="E222" t="inlineStr">
        <is>
          <t>GNOSJÖ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48227-2022</t>
        </is>
      </c>
      <c r="B223" s="1" t="n">
        <v>44858</v>
      </c>
      <c r="C223" s="1" t="n">
        <v>45954</v>
      </c>
      <c r="D223" t="inlineStr">
        <is>
          <t>JÖNKÖPINGS LÄN</t>
        </is>
      </c>
      <c r="E223" t="inlineStr">
        <is>
          <t>GNOSJÖ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43758-2023</t>
        </is>
      </c>
      <c r="B224" s="1" t="n">
        <v>45187.483125</v>
      </c>
      <c r="C224" s="1" t="n">
        <v>45954</v>
      </c>
      <c r="D224" t="inlineStr">
        <is>
          <t>JÖNKÖPINGS LÄN</t>
        </is>
      </c>
      <c r="E224" t="inlineStr">
        <is>
          <t>GNOSJÖ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6747-2025</t>
        </is>
      </c>
      <c r="B225" s="1" t="n">
        <v>45700.60572916667</v>
      </c>
      <c r="C225" s="1" t="n">
        <v>45954</v>
      </c>
      <c r="D225" t="inlineStr">
        <is>
          <t>JÖNKÖPINGS LÄN</t>
        </is>
      </c>
      <c r="E225" t="inlineStr">
        <is>
          <t>GNOSJÖ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50304-2024</t>
        </is>
      </c>
      <c r="B226" s="1" t="n">
        <v>45600.63541666666</v>
      </c>
      <c r="C226" s="1" t="n">
        <v>45954</v>
      </c>
      <c r="D226" t="inlineStr">
        <is>
          <t>JÖNKÖPINGS LÄN</t>
        </is>
      </c>
      <c r="E226" t="inlineStr">
        <is>
          <t>GNOSJÖ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43786-2023</t>
        </is>
      </c>
      <c r="B227" s="1" t="n">
        <v>45187.53253472222</v>
      </c>
      <c r="C227" s="1" t="n">
        <v>45954</v>
      </c>
      <c r="D227" t="inlineStr">
        <is>
          <t>JÖNKÖPINGS LÄN</t>
        </is>
      </c>
      <c r="E227" t="inlineStr">
        <is>
          <t>GNOSJÖ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43787-2023</t>
        </is>
      </c>
      <c r="B228" s="1" t="n">
        <v>45187.53527777778</v>
      </c>
      <c r="C228" s="1" t="n">
        <v>45954</v>
      </c>
      <c r="D228" t="inlineStr">
        <is>
          <t>JÖNKÖPINGS LÄN</t>
        </is>
      </c>
      <c r="E228" t="inlineStr">
        <is>
          <t>GNOSJÖ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46254-2024</t>
        </is>
      </c>
      <c r="B229" s="1" t="n">
        <v>45581.59896990741</v>
      </c>
      <c r="C229" s="1" t="n">
        <v>45954</v>
      </c>
      <c r="D229" t="inlineStr">
        <is>
          <t>JÖNKÖPINGS LÄN</t>
        </is>
      </c>
      <c r="E229" t="inlineStr">
        <is>
          <t>GNOSJÖ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47856-2022</t>
        </is>
      </c>
      <c r="B230" s="1" t="n">
        <v>44855.40680555555</v>
      </c>
      <c r="C230" s="1" t="n">
        <v>45954</v>
      </c>
      <c r="D230" t="inlineStr">
        <is>
          <t>JÖNKÖPINGS LÄN</t>
        </is>
      </c>
      <c r="E230" t="inlineStr">
        <is>
          <t>GNOSJÖ</t>
        </is>
      </c>
      <c r="G230" t="n">
        <v>0.1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19307-2023</t>
        </is>
      </c>
      <c r="B231" s="1" t="n">
        <v>45049.48990740741</v>
      </c>
      <c r="C231" s="1" t="n">
        <v>45954</v>
      </c>
      <c r="D231" t="inlineStr">
        <is>
          <t>JÖNKÖPINGS LÄN</t>
        </is>
      </c>
      <c r="E231" t="inlineStr">
        <is>
          <t>GNOSJÖ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56625-2022</t>
        </is>
      </c>
      <c r="B232" s="1" t="n">
        <v>44893.60265046296</v>
      </c>
      <c r="C232" s="1" t="n">
        <v>45954</v>
      </c>
      <c r="D232" t="inlineStr">
        <is>
          <t>JÖNKÖPINGS LÄN</t>
        </is>
      </c>
      <c r="E232" t="inlineStr">
        <is>
          <t>GNOSJÖ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58962-2024</t>
        </is>
      </c>
      <c r="B233" s="1" t="n">
        <v>45636.58703703704</v>
      </c>
      <c r="C233" s="1" t="n">
        <v>45954</v>
      </c>
      <c r="D233" t="inlineStr">
        <is>
          <t>JÖNKÖPINGS LÄN</t>
        </is>
      </c>
      <c r="E233" t="inlineStr">
        <is>
          <t>GNOSJÖ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43790-2023</t>
        </is>
      </c>
      <c r="B234" s="1" t="n">
        <v>45187.53984953704</v>
      </c>
      <c r="C234" s="1" t="n">
        <v>45954</v>
      </c>
      <c r="D234" t="inlineStr">
        <is>
          <t>JÖNKÖPINGS LÄN</t>
        </is>
      </c>
      <c r="E234" t="inlineStr">
        <is>
          <t>GNOSJÖ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59026-2023</t>
        </is>
      </c>
      <c r="B235" s="1" t="n">
        <v>45252</v>
      </c>
      <c r="C235" s="1" t="n">
        <v>45954</v>
      </c>
      <c r="D235" t="inlineStr">
        <is>
          <t>JÖNKÖPINGS LÄN</t>
        </is>
      </c>
      <c r="E235" t="inlineStr">
        <is>
          <t>GNOSJÖ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58970-2024</t>
        </is>
      </c>
      <c r="B236" s="1" t="n">
        <v>45636.59827546297</v>
      </c>
      <c r="C236" s="1" t="n">
        <v>45954</v>
      </c>
      <c r="D236" t="inlineStr">
        <is>
          <t>JÖNKÖPINGS LÄN</t>
        </is>
      </c>
      <c r="E236" t="inlineStr">
        <is>
          <t>GNOSJÖ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23259-2023</t>
        </is>
      </c>
      <c r="B237" s="1" t="n">
        <v>45075</v>
      </c>
      <c r="C237" s="1" t="n">
        <v>45954</v>
      </c>
      <c r="D237" t="inlineStr">
        <is>
          <t>JÖNKÖPINGS LÄN</t>
        </is>
      </c>
      <c r="E237" t="inlineStr">
        <is>
          <t>GNOSJÖ</t>
        </is>
      </c>
      <c r="G237" t="n">
        <v>2.8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62627-2020</t>
        </is>
      </c>
      <c r="B238" s="1" t="n">
        <v>44161</v>
      </c>
      <c r="C238" s="1" t="n">
        <v>45954</v>
      </c>
      <c r="D238" t="inlineStr">
        <is>
          <t>JÖNKÖPINGS LÄN</t>
        </is>
      </c>
      <c r="E238" t="inlineStr">
        <is>
          <t>GNOSJÖ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5030-2022</t>
        </is>
      </c>
      <c r="B239" s="1" t="n">
        <v>44593.65674768519</v>
      </c>
      <c r="C239" s="1" t="n">
        <v>45954</v>
      </c>
      <c r="D239" t="inlineStr">
        <is>
          <t>JÖNKÖPINGS LÄN</t>
        </is>
      </c>
      <c r="E239" t="inlineStr">
        <is>
          <t>GNOSJÖ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19439-2025</t>
        </is>
      </c>
      <c r="B240" s="1" t="n">
        <v>45770.30033564815</v>
      </c>
      <c r="C240" s="1" t="n">
        <v>45954</v>
      </c>
      <c r="D240" t="inlineStr">
        <is>
          <t>JÖNKÖPINGS LÄN</t>
        </is>
      </c>
      <c r="E240" t="inlineStr">
        <is>
          <t>GNOSJÖ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37962-2024</t>
        </is>
      </c>
      <c r="B241" s="1" t="n">
        <v>45544.5402662037</v>
      </c>
      <c r="C241" s="1" t="n">
        <v>45954</v>
      </c>
      <c r="D241" t="inlineStr">
        <is>
          <t>JÖNKÖPINGS LÄN</t>
        </is>
      </c>
      <c r="E241" t="inlineStr">
        <is>
          <t>GNOSJÖ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37963-2024</t>
        </is>
      </c>
      <c r="B242" s="1" t="n">
        <v>45544.54657407408</v>
      </c>
      <c r="C242" s="1" t="n">
        <v>45954</v>
      </c>
      <c r="D242" t="inlineStr">
        <is>
          <t>JÖNKÖPINGS LÄN</t>
        </is>
      </c>
      <c r="E242" t="inlineStr">
        <is>
          <t>GNOSJÖ</t>
        </is>
      </c>
      <c r="G242" t="n">
        <v>5.3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6789-2025</t>
        </is>
      </c>
      <c r="B243" s="1" t="n">
        <v>45700.6591087963</v>
      </c>
      <c r="C243" s="1" t="n">
        <v>45954</v>
      </c>
      <c r="D243" t="inlineStr">
        <is>
          <t>JÖNKÖPINGS LÄN</t>
        </is>
      </c>
      <c r="E243" t="inlineStr">
        <is>
          <t>GNOSJÖ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58247-2021</t>
        </is>
      </c>
      <c r="B244" s="1" t="n">
        <v>44487</v>
      </c>
      <c r="C244" s="1" t="n">
        <v>45954</v>
      </c>
      <c r="D244" t="inlineStr">
        <is>
          <t>JÖNKÖPINGS LÄN</t>
        </is>
      </c>
      <c r="E244" t="inlineStr">
        <is>
          <t>GNOSJÖ</t>
        </is>
      </c>
      <c r="G244" t="n">
        <v>8.9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58249-2021</t>
        </is>
      </c>
      <c r="B245" s="1" t="n">
        <v>44487</v>
      </c>
      <c r="C245" s="1" t="n">
        <v>45954</v>
      </c>
      <c r="D245" t="inlineStr">
        <is>
          <t>JÖNKÖPINGS LÄN</t>
        </is>
      </c>
      <c r="E245" t="inlineStr">
        <is>
          <t>GNOSJÖ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25487-2022</t>
        </is>
      </c>
      <c r="B246" s="1" t="n">
        <v>44732.56100694444</v>
      </c>
      <c r="C246" s="1" t="n">
        <v>45954</v>
      </c>
      <c r="D246" t="inlineStr">
        <is>
          <t>JÖNKÖPINGS LÄN</t>
        </is>
      </c>
      <c r="E246" t="inlineStr">
        <is>
          <t>GNOSJÖ</t>
        </is>
      </c>
      <c r="G246" t="n">
        <v>7.1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6763-2025</t>
        </is>
      </c>
      <c r="B247" s="1" t="n">
        <v>45700.62923611111</v>
      </c>
      <c r="C247" s="1" t="n">
        <v>45954</v>
      </c>
      <c r="D247" t="inlineStr">
        <is>
          <t>JÖNKÖPINGS LÄN</t>
        </is>
      </c>
      <c r="E247" t="inlineStr">
        <is>
          <t>GNOSJÖ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3987-2024</t>
        </is>
      </c>
      <c r="B248" s="1" t="n">
        <v>45322.93523148148</v>
      </c>
      <c r="C248" s="1" t="n">
        <v>45954</v>
      </c>
      <c r="D248" t="inlineStr">
        <is>
          <t>JÖNKÖPINGS LÄN</t>
        </is>
      </c>
      <c r="E248" t="inlineStr">
        <is>
          <t>GNOSJÖ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13913-2024</t>
        </is>
      </c>
      <c r="B249" s="1" t="n">
        <v>45391.76952546297</v>
      </c>
      <c r="C249" s="1" t="n">
        <v>45954</v>
      </c>
      <c r="D249" t="inlineStr">
        <is>
          <t>JÖNKÖPINGS LÄN</t>
        </is>
      </c>
      <c r="E249" t="inlineStr">
        <is>
          <t>GNOSJÖ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43760-2023</t>
        </is>
      </c>
      <c r="B250" s="1" t="n">
        <v>45187.48538194445</v>
      </c>
      <c r="C250" s="1" t="n">
        <v>45954</v>
      </c>
      <c r="D250" t="inlineStr">
        <is>
          <t>JÖNKÖPINGS LÄN</t>
        </is>
      </c>
      <c r="E250" t="inlineStr">
        <is>
          <t>GNOSJÖ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43784-2023</t>
        </is>
      </c>
      <c r="B251" s="1" t="n">
        <v>45187</v>
      </c>
      <c r="C251" s="1" t="n">
        <v>45954</v>
      </c>
      <c r="D251" t="inlineStr">
        <is>
          <t>JÖNKÖPINGS LÄN</t>
        </is>
      </c>
      <c r="E251" t="inlineStr">
        <is>
          <t>GNOSJÖ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>
      <c r="A252" t="inlineStr">
        <is>
          <t>A 55909-2022</t>
        </is>
      </c>
      <c r="B252" s="1" t="n">
        <v>44889.27608796296</v>
      </c>
      <c r="C252" s="1" t="n">
        <v>45954</v>
      </c>
      <c r="D252" t="inlineStr">
        <is>
          <t>JÖNKÖPINGS LÄN</t>
        </is>
      </c>
      <c r="E252" t="inlineStr">
        <is>
          <t>GNOSJÖ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2025-10-24T10:03:23Z</dcterms:created>
  <dcterms:modified xmlns:dcterms="http://purl.org/dc/terms/" xmlns:xsi="http://www.w3.org/2001/XMLSchema-instance" xsi:type="dcterms:W3CDTF">2025-10-24T10:03:23Z</dcterms:modified>
</cp:coreProperties>
</file>