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45947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10</v>
      </c>
      <c r="R2" s="2" t="inlineStr">
        <is>
          <t>Knärot
Garnlav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45947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45947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45947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45947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43652-2023</t>
        </is>
      </c>
      <c r="B7" s="1" t="n">
        <v>45187</v>
      </c>
      <c r="C7" s="1" t="n">
        <v>45947</v>
      </c>
      <c r="D7" t="inlineStr">
        <is>
          <t>JÖNKÖPINGS LÄN</t>
        </is>
      </c>
      <c r="E7" t="inlineStr">
        <is>
          <t>VAGGERYD</t>
        </is>
      </c>
      <c r="F7" t="inlineStr">
        <is>
          <t>Sveaskog</t>
        </is>
      </c>
      <c r="G7" t="n">
        <v>1.1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HYPERLINK("https://klasma.github.io/Logging_0665/artfynd/A 43652-2023 artfynd.xlsx", "A 43652-2023")</f>
        <v/>
      </c>
      <c r="T7">
        <f>HYPERLINK("https://klasma.github.io/Logging_0665/kartor/A 43652-2023 karta.png", "A 43652-2023")</f>
        <v/>
      </c>
      <c r="V7">
        <f>HYPERLINK("https://klasma.github.io/Logging_0665/klagomål/A 43652-2023 FSC-klagomål.docx", "A 43652-2023")</f>
        <v/>
      </c>
      <c r="W7">
        <f>HYPERLINK("https://klasma.github.io/Logging_0665/klagomålsmail/A 43652-2023 FSC-klagomål mail.docx", "A 43652-2023")</f>
        <v/>
      </c>
      <c r="X7">
        <f>HYPERLINK("https://klasma.github.io/Logging_0665/tillsyn/A 43652-2023 tillsynsbegäran.docx", "A 43652-2023")</f>
        <v/>
      </c>
      <c r="Y7">
        <f>HYPERLINK("https://klasma.github.io/Logging_0665/tillsynsmail/A 43652-2023 tillsynsbegäran mail.docx", "A 43652-2023")</f>
        <v/>
      </c>
    </row>
    <row r="8" ht="15" customHeight="1">
      <c r="A8" t="inlineStr">
        <is>
          <t>A 25653-2024</t>
        </is>
      </c>
      <c r="B8" s="1" t="n">
        <v>45463.6832175926</v>
      </c>
      <c r="C8" s="1" t="n">
        <v>45947</v>
      </c>
      <c r="D8" t="inlineStr">
        <is>
          <t>JÖNKÖPINGS LÄN</t>
        </is>
      </c>
      <c r="E8" t="inlineStr">
        <is>
          <t>VAGGERYD</t>
        </is>
      </c>
      <c r="G8" t="n">
        <v>13.3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HYPERLINK("https://klasma.github.io/Logging_0665/artfynd/A 25653-2024 artfynd.xlsx", "A 25653-2024")</f>
        <v/>
      </c>
      <c r="T8">
        <f>HYPERLINK("https://klasma.github.io/Logging_0665/kartor/A 25653-2024 karta.png", "A 25653-2024")</f>
        <v/>
      </c>
      <c r="V8">
        <f>HYPERLINK("https://klasma.github.io/Logging_0665/klagomål/A 25653-2024 FSC-klagomål.docx", "A 25653-2024")</f>
        <v/>
      </c>
      <c r="W8">
        <f>HYPERLINK("https://klasma.github.io/Logging_0665/klagomålsmail/A 25653-2024 FSC-klagomål mail.docx", "A 25653-2024")</f>
        <v/>
      </c>
      <c r="X8">
        <f>HYPERLINK("https://klasma.github.io/Logging_0665/tillsyn/A 25653-2024 tillsynsbegäran.docx", "A 25653-2024")</f>
        <v/>
      </c>
      <c r="Y8">
        <f>HYPERLINK("https://klasma.github.io/Logging_0665/tillsynsmail/A 25653-2024 tillsynsbegäran mail.docx", "A 25653-2024")</f>
        <v/>
      </c>
    </row>
    <row r="9" ht="15" customHeight="1">
      <c r="A9" t="inlineStr">
        <is>
          <t>A 34099-2025</t>
        </is>
      </c>
      <c r="B9" s="1" t="n">
        <v>45845.48775462963</v>
      </c>
      <c r="C9" s="1" t="n">
        <v>45947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Backstarr</t>
        </is>
      </c>
      <c r="S9">
        <f>HYPERLINK("https://klasma.github.io/Logging_0665/artfynd/A 34099-2025 artfynd.xlsx", "A 34099-2025")</f>
        <v/>
      </c>
      <c r="T9">
        <f>HYPERLINK("https://klasma.github.io/Logging_0665/kartor/A 34099-2025 karta.png", "A 34099-2025")</f>
        <v/>
      </c>
      <c r="V9">
        <f>HYPERLINK("https://klasma.github.io/Logging_0665/klagomål/A 34099-2025 FSC-klagomål.docx", "A 34099-2025")</f>
        <v/>
      </c>
      <c r="W9">
        <f>HYPERLINK("https://klasma.github.io/Logging_0665/klagomålsmail/A 34099-2025 FSC-klagomål mail.docx", "A 34099-2025")</f>
        <v/>
      </c>
      <c r="X9">
        <f>HYPERLINK("https://klasma.github.io/Logging_0665/tillsyn/A 34099-2025 tillsynsbegäran.docx", "A 34099-2025")</f>
        <v/>
      </c>
      <c r="Y9">
        <f>HYPERLINK("https://klasma.github.io/Logging_0665/tillsynsmail/A 34099-2025 tillsynsbegäran mail.docx", "A 34099-2025")</f>
        <v/>
      </c>
    </row>
    <row r="10" ht="15" customHeight="1">
      <c r="A10" t="inlineStr">
        <is>
          <t>A 59808-2024</t>
        </is>
      </c>
      <c r="B10" s="1" t="n">
        <v>45639.60362268519</v>
      </c>
      <c r="C10" s="1" t="n">
        <v>45947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HYPERLINK("https://klasma.github.io/Logging_0665/artfynd/A 59808-2024 artfynd.xlsx", "A 59808-2024")</f>
        <v/>
      </c>
      <c r="T10">
        <f>HYPERLINK("https://klasma.github.io/Logging_0665/kartor/A 59808-2024 karta.png", "A 59808-2024")</f>
        <v/>
      </c>
      <c r="V10">
        <f>HYPERLINK("https://klasma.github.io/Logging_0665/klagomål/A 59808-2024 FSC-klagomål.docx", "A 59808-2024")</f>
        <v/>
      </c>
      <c r="W10">
        <f>HYPERLINK("https://klasma.github.io/Logging_0665/klagomålsmail/A 59808-2024 FSC-klagomål mail.docx", "A 59808-2024")</f>
        <v/>
      </c>
      <c r="X10">
        <f>HYPERLINK("https://klasma.github.io/Logging_0665/tillsyn/A 59808-2024 tillsynsbegäran.docx", "A 59808-2024")</f>
        <v/>
      </c>
      <c r="Y10">
        <f>HYPERLINK("https://klasma.github.io/Logging_0665/tillsynsmail/A 59808-2024 tillsynsbegäran mail.docx", "A 59808-2024")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45947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45947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45947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45947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45947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45947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45947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45947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45947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45947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45947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45947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45947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45947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45947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45947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45947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45947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20156-2021</t>
        </is>
      </c>
      <c r="B29" s="1" t="n">
        <v>44314.52516203704</v>
      </c>
      <c r="C29" s="1" t="n">
        <v>45947</v>
      </c>
      <c r="D29" t="inlineStr">
        <is>
          <t>JÖNKÖPINGS LÄN</t>
        </is>
      </c>
      <c r="E29" t="inlineStr">
        <is>
          <t>VAGGERYD</t>
        </is>
      </c>
      <c r="G29" t="n">
        <v>12.2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1546-2021</t>
        </is>
      </c>
      <c r="B30" s="1" t="n">
        <v>44209</v>
      </c>
      <c r="C30" s="1" t="n">
        <v>45947</v>
      </c>
      <c r="D30" t="inlineStr">
        <is>
          <t>JÖNKÖPINGS LÄN</t>
        </is>
      </c>
      <c r="E30" t="inlineStr">
        <is>
          <t>VAGGERYD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57696-2021</t>
        </is>
      </c>
      <c r="B31" s="1" t="n">
        <v>44484</v>
      </c>
      <c r="C31" s="1" t="n">
        <v>45947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52907-2021</t>
        </is>
      </c>
      <c r="B32" s="1" t="n">
        <v>44467.52157407408</v>
      </c>
      <c r="C32" s="1" t="n">
        <v>45947</v>
      </c>
      <c r="D32" t="inlineStr">
        <is>
          <t>JÖNKÖPINGS LÄN</t>
        </is>
      </c>
      <c r="E32" t="inlineStr">
        <is>
          <t>VAGGERYD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20063-2021</t>
        </is>
      </c>
      <c r="B33" s="1" t="n">
        <v>44313</v>
      </c>
      <c r="C33" s="1" t="n">
        <v>45947</v>
      </c>
      <c r="D33" t="inlineStr">
        <is>
          <t>JÖNKÖPINGS LÄN</t>
        </is>
      </c>
      <c r="E33" t="inlineStr">
        <is>
          <t>VAGGERYD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45947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20680-2021</t>
        </is>
      </c>
      <c r="B35" s="1" t="n">
        <v>44313</v>
      </c>
      <c r="C35" s="1" t="n">
        <v>45947</v>
      </c>
      <c r="D35" t="inlineStr">
        <is>
          <t>JÖNKÖPINGS LÄN</t>
        </is>
      </c>
      <c r="E35" t="inlineStr">
        <is>
          <t>VAGGERYD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45947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45947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45947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45947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45947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45947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45947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45947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45947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45947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45947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45947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45947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45947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45947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45947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45947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45947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45947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58796-2021</t>
        </is>
      </c>
      <c r="B55" s="1" t="n">
        <v>44489.57219907407</v>
      </c>
      <c r="C55" s="1" t="n">
        <v>45947</v>
      </c>
      <c r="D55" t="inlineStr">
        <is>
          <t>JÖNKÖPINGS LÄN</t>
        </is>
      </c>
      <c r="E55" t="inlineStr">
        <is>
          <t>VAGGERYD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17672-2022</t>
        </is>
      </c>
      <c r="B56" s="1" t="n">
        <v>44680</v>
      </c>
      <c r="C56" s="1" t="n">
        <v>45947</v>
      </c>
      <c r="D56" t="inlineStr">
        <is>
          <t>JÖNKÖPINGS LÄN</t>
        </is>
      </c>
      <c r="E56" t="inlineStr">
        <is>
          <t>VAGGERYD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70446-2021</t>
        </is>
      </c>
      <c r="B57" s="1" t="n">
        <v>44536.63584490741</v>
      </c>
      <c r="C57" s="1" t="n">
        <v>45947</v>
      </c>
      <c r="D57" t="inlineStr">
        <is>
          <t>JÖNKÖPINGS LÄN</t>
        </is>
      </c>
      <c r="E57" t="inlineStr">
        <is>
          <t>VAGGERYD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28007-2021</t>
        </is>
      </c>
      <c r="B58" s="1" t="n">
        <v>44355</v>
      </c>
      <c r="C58" s="1" t="n">
        <v>45947</v>
      </c>
      <c r="D58" t="inlineStr">
        <is>
          <t>JÖNKÖPINGS LÄN</t>
        </is>
      </c>
      <c r="E58" t="inlineStr">
        <is>
          <t>VAGGERYD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53697-2021</t>
        </is>
      </c>
      <c r="B59" s="1" t="n">
        <v>44469</v>
      </c>
      <c r="C59" s="1" t="n">
        <v>45947</v>
      </c>
      <c r="D59" t="inlineStr">
        <is>
          <t>JÖNKÖPINGS LÄN</t>
        </is>
      </c>
      <c r="E59" t="inlineStr">
        <is>
          <t>VAGGERYD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38946-2022</t>
        </is>
      </c>
      <c r="B60" s="1" t="n">
        <v>44816.67935185185</v>
      </c>
      <c r="C60" s="1" t="n">
        <v>45947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35026-2021</t>
        </is>
      </c>
      <c r="B61" s="1" t="n">
        <v>44383.72958333333</v>
      </c>
      <c r="C61" s="1" t="n">
        <v>45947</v>
      </c>
      <c r="D61" t="inlineStr">
        <is>
          <t>JÖNKÖPINGS LÄN</t>
        </is>
      </c>
      <c r="E61" t="inlineStr">
        <is>
          <t>VAGGERYD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64065-2021</t>
        </is>
      </c>
      <c r="B62" s="1" t="n">
        <v>44510</v>
      </c>
      <c r="C62" s="1" t="n">
        <v>45947</v>
      </c>
      <c r="D62" t="inlineStr">
        <is>
          <t>JÖNKÖPINGS LÄN</t>
        </is>
      </c>
      <c r="E62" t="inlineStr">
        <is>
          <t>VAGGERYD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64069-2021</t>
        </is>
      </c>
      <c r="B63" s="1" t="n">
        <v>44510.39528935185</v>
      </c>
      <c r="C63" s="1" t="n">
        <v>45947</v>
      </c>
      <c r="D63" t="inlineStr">
        <is>
          <t>JÖNKÖPINGS LÄN</t>
        </is>
      </c>
      <c r="E63" t="inlineStr">
        <is>
          <t>VAGGERYD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49133-2021</t>
        </is>
      </c>
      <c r="B64" s="1" t="n">
        <v>44453.91236111111</v>
      </c>
      <c r="C64" s="1" t="n">
        <v>45947</v>
      </c>
      <c r="D64" t="inlineStr">
        <is>
          <t>JÖNKÖPINGS LÄN</t>
        </is>
      </c>
      <c r="E64" t="inlineStr">
        <is>
          <t>VAGGERYD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49130-2021</t>
        </is>
      </c>
      <c r="B65" s="1" t="n">
        <v>44453.90251157407</v>
      </c>
      <c r="C65" s="1" t="n">
        <v>45947</v>
      </c>
      <c r="D65" t="inlineStr">
        <is>
          <t>JÖNKÖPINGS LÄN</t>
        </is>
      </c>
      <c r="E65" t="inlineStr">
        <is>
          <t>VAGGERYD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49131-2021</t>
        </is>
      </c>
      <c r="B66" s="1" t="n">
        <v>44453.90811342592</v>
      </c>
      <c r="C66" s="1" t="n">
        <v>45947</v>
      </c>
      <c r="D66" t="inlineStr">
        <is>
          <t>JÖNKÖPINGS LÄN</t>
        </is>
      </c>
      <c r="E66" t="inlineStr">
        <is>
          <t>VAGGERYD</t>
        </is>
      </c>
      <c r="G66" t="n">
        <v>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49152-2021</t>
        </is>
      </c>
      <c r="B67" s="1" t="n">
        <v>44453.92891203704</v>
      </c>
      <c r="C67" s="1" t="n">
        <v>45947</v>
      </c>
      <c r="D67" t="inlineStr">
        <is>
          <t>JÖNKÖPINGS LÄN</t>
        </is>
      </c>
      <c r="E67" t="inlineStr">
        <is>
          <t>VAGGERYD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29068-2021</t>
        </is>
      </c>
      <c r="B68" s="1" t="n">
        <v>44358</v>
      </c>
      <c r="C68" s="1" t="n">
        <v>45947</v>
      </c>
      <c r="D68" t="inlineStr">
        <is>
          <t>JÖNKÖPINGS LÄN</t>
        </is>
      </c>
      <c r="E68" t="inlineStr">
        <is>
          <t>VAGGERYD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27316-2021</t>
        </is>
      </c>
      <c r="B69" s="1" t="n">
        <v>44351.36626157408</v>
      </c>
      <c r="C69" s="1" t="n">
        <v>45947</v>
      </c>
      <c r="D69" t="inlineStr">
        <is>
          <t>JÖNKÖPINGS LÄN</t>
        </is>
      </c>
      <c r="E69" t="inlineStr">
        <is>
          <t>VAGGERYD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27310-2021</t>
        </is>
      </c>
      <c r="B70" s="1" t="n">
        <v>44351.35524305556</v>
      </c>
      <c r="C70" s="1" t="n">
        <v>45947</v>
      </c>
      <c r="D70" t="inlineStr">
        <is>
          <t>JÖNKÖPINGS LÄN</t>
        </is>
      </c>
      <c r="E70" t="inlineStr">
        <is>
          <t>VAGGERYD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2322-2022</t>
        </is>
      </c>
      <c r="B71" s="1" t="n">
        <v>44578</v>
      </c>
      <c r="C71" s="1" t="n">
        <v>45947</v>
      </c>
      <c r="D71" t="inlineStr">
        <is>
          <t>JÖNKÖPINGS LÄN</t>
        </is>
      </c>
      <c r="E71" t="inlineStr">
        <is>
          <t>VAGGERYD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31020-2021</t>
        </is>
      </c>
      <c r="B72" s="1" t="n">
        <v>44367.54793981482</v>
      </c>
      <c r="C72" s="1" t="n">
        <v>45947</v>
      </c>
      <c r="D72" t="inlineStr">
        <is>
          <t>JÖNKÖPINGS LÄN</t>
        </is>
      </c>
      <c r="E72" t="inlineStr">
        <is>
          <t>VAGGERYD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31022-2021</t>
        </is>
      </c>
      <c r="B73" s="1" t="n">
        <v>44367.56305555555</v>
      </c>
      <c r="C73" s="1" t="n">
        <v>45947</v>
      </c>
      <c r="D73" t="inlineStr">
        <is>
          <t>JÖNKÖPINGS LÄN</t>
        </is>
      </c>
      <c r="E73" t="inlineStr">
        <is>
          <t>VAGGERYD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66939-2020</t>
        </is>
      </c>
      <c r="B74" s="1" t="n">
        <v>44174</v>
      </c>
      <c r="C74" s="1" t="n">
        <v>45947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59040-2021</t>
        </is>
      </c>
      <c r="B75" s="1" t="n">
        <v>44490.35384259259</v>
      </c>
      <c r="C75" s="1" t="n">
        <v>45947</v>
      </c>
      <c r="D75" t="inlineStr">
        <is>
          <t>JÖNKÖPINGS LÄN</t>
        </is>
      </c>
      <c r="E75" t="inlineStr">
        <is>
          <t>VAGGERYD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73108-2021</t>
        </is>
      </c>
      <c r="B76" s="1" t="n">
        <v>44550.45775462963</v>
      </c>
      <c r="C76" s="1" t="n">
        <v>45947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20689-2021</t>
        </is>
      </c>
      <c r="B77" s="1" t="n">
        <v>44313</v>
      </c>
      <c r="C77" s="1" t="n">
        <v>45947</v>
      </c>
      <c r="D77" t="inlineStr">
        <is>
          <t>JÖNKÖPINGS LÄN</t>
        </is>
      </c>
      <c r="E77" t="inlineStr">
        <is>
          <t>VAGGERYD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73189-2021</t>
        </is>
      </c>
      <c r="B78" s="1" t="n">
        <v>44550.6044675926</v>
      </c>
      <c r="C78" s="1" t="n">
        <v>45947</v>
      </c>
      <c r="D78" t="inlineStr">
        <is>
          <t>JÖNKÖPINGS LÄN</t>
        </is>
      </c>
      <c r="E78" t="inlineStr">
        <is>
          <t>VAGGERYD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73123-2021</t>
        </is>
      </c>
      <c r="B79" s="1" t="n">
        <v>44550.47495370371</v>
      </c>
      <c r="C79" s="1" t="n">
        <v>45947</v>
      </c>
      <c r="D79" t="inlineStr">
        <is>
          <t>JÖNKÖPINGS LÄN</t>
        </is>
      </c>
      <c r="E79" t="inlineStr">
        <is>
          <t>VAGGERYD</t>
        </is>
      </c>
      <c r="F79" t="inlineStr">
        <is>
          <t>Sveaskog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70240-2021</t>
        </is>
      </c>
      <c r="B80" s="1" t="n">
        <v>44536.41407407408</v>
      </c>
      <c r="C80" s="1" t="n">
        <v>45947</v>
      </c>
      <c r="D80" t="inlineStr">
        <is>
          <t>JÖNKÖPINGS LÄN</t>
        </is>
      </c>
      <c r="E80" t="inlineStr">
        <is>
          <t>VAGGERYD</t>
        </is>
      </c>
      <c r="F80" t="inlineStr">
        <is>
          <t>Sveaskog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13675-2022</t>
        </is>
      </c>
      <c r="B81" s="1" t="n">
        <v>44648</v>
      </c>
      <c r="C81" s="1" t="n">
        <v>45947</v>
      </c>
      <c r="D81" t="inlineStr">
        <is>
          <t>JÖNKÖPINGS LÄN</t>
        </is>
      </c>
      <c r="E81" t="inlineStr">
        <is>
          <t>VAGGERYD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43701-2022</t>
        </is>
      </c>
      <c r="B82" s="1" t="n">
        <v>44837</v>
      </c>
      <c r="C82" s="1" t="n">
        <v>45947</v>
      </c>
      <c r="D82" t="inlineStr">
        <is>
          <t>JÖNKÖPINGS LÄN</t>
        </is>
      </c>
      <c r="E82" t="inlineStr">
        <is>
          <t>VAGGERYD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8820-2022</t>
        </is>
      </c>
      <c r="B83" s="1" t="n">
        <v>44614.4587962963</v>
      </c>
      <c r="C83" s="1" t="n">
        <v>45947</v>
      </c>
      <c r="D83" t="inlineStr">
        <is>
          <t>JÖNKÖPINGS LÄN</t>
        </is>
      </c>
      <c r="E83" t="inlineStr">
        <is>
          <t>VAGGERYD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31021-2021</t>
        </is>
      </c>
      <c r="B84" s="1" t="n">
        <v>44367</v>
      </c>
      <c r="C84" s="1" t="n">
        <v>45947</v>
      </c>
      <c r="D84" t="inlineStr">
        <is>
          <t>JÖNKÖPINGS LÄN</t>
        </is>
      </c>
      <c r="E84" t="inlineStr">
        <is>
          <t>VAGGERYD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11596-2022</t>
        </is>
      </c>
      <c r="B85" s="1" t="n">
        <v>44631.54024305556</v>
      </c>
      <c r="C85" s="1" t="n">
        <v>45947</v>
      </c>
      <c r="D85" t="inlineStr">
        <is>
          <t>JÖNKÖPINGS LÄN</t>
        </is>
      </c>
      <c r="E85" t="inlineStr">
        <is>
          <t>VAGGERYD</t>
        </is>
      </c>
      <c r="F85" t="inlineStr">
        <is>
          <t>Sveaskog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11637-2022</t>
        </is>
      </c>
      <c r="B86" s="1" t="n">
        <v>44631</v>
      </c>
      <c r="C86" s="1" t="n">
        <v>45947</v>
      </c>
      <c r="D86" t="inlineStr">
        <is>
          <t>JÖNKÖPINGS LÄN</t>
        </is>
      </c>
      <c r="E86" t="inlineStr">
        <is>
          <t>VAGGERYD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36138-2022</t>
        </is>
      </c>
      <c r="B87" s="1" t="n">
        <v>44803</v>
      </c>
      <c r="C87" s="1" t="n">
        <v>45947</v>
      </c>
      <c r="D87" t="inlineStr">
        <is>
          <t>JÖNKÖPINGS LÄN</t>
        </is>
      </c>
      <c r="E87" t="inlineStr">
        <is>
          <t>VAGGERYD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48777-2021</t>
        </is>
      </c>
      <c r="B88" s="1" t="n">
        <v>44452</v>
      </c>
      <c r="C88" s="1" t="n">
        <v>45947</v>
      </c>
      <c r="D88" t="inlineStr">
        <is>
          <t>JÖNKÖPINGS LÄN</t>
        </is>
      </c>
      <c r="E88" t="inlineStr">
        <is>
          <t>VAGGERYD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50014-2022</t>
        </is>
      </c>
      <c r="B89" s="1" t="n">
        <v>44865.44037037037</v>
      </c>
      <c r="C89" s="1" t="n">
        <v>45947</v>
      </c>
      <c r="D89" t="inlineStr">
        <is>
          <t>JÖNKÖPINGS LÄN</t>
        </is>
      </c>
      <c r="E89" t="inlineStr">
        <is>
          <t>VAGGERYD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53570-2022</t>
        </is>
      </c>
      <c r="B90" s="1" t="n">
        <v>44879.66258101852</v>
      </c>
      <c r="C90" s="1" t="n">
        <v>45947</v>
      </c>
      <c r="D90" t="inlineStr">
        <is>
          <t>JÖNKÖPINGS LÄN</t>
        </is>
      </c>
      <c r="E90" t="inlineStr">
        <is>
          <t>VAGGERYD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13679-2022</t>
        </is>
      </c>
      <c r="B91" s="1" t="n">
        <v>44648</v>
      </c>
      <c r="C91" s="1" t="n">
        <v>45947</v>
      </c>
      <c r="D91" t="inlineStr">
        <is>
          <t>JÖNKÖPINGS LÄN</t>
        </is>
      </c>
      <c r="E91" t="inlineStr">
        <is>
          <t>VAGGERYD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53697-2022</t>
        </is>
      </c>
      <c r="B92" s="1" t="n">
        <v>44880.34321759259</v>
      </c>
      <c r="C92" s="1" t="n">
        <v>45947</v>
      </c>
      <c r="D92" t="inlineStr">
        <is>
          <t>JÖNKÖPINGS LÄN</t>
        </is>
      </c>
      <c r="E92" t="inlineStr">
        <is>
          <t>VAGGERYD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59022-2021</t>
        </is>
      </c>
      <c r="B93" s="1" t="n">
        <v>44490.34033564815</v>
      </c>
      <c r="C93" s="1" t="n">
        <v>45947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55941-2020</t>
        </is>
      </c>
      <c r="B94" s="1" t="n">
        <v>44133</v>
      </c>
      <c r="C94" s="1" t="n">
        <v>45947</v>
      </c>
      <c r="D94" t="inlineStr">
        <is>
          <t>JÖNKÖPINGS LÄN</t>
        </is>
      </c>
      <c r="E94" t="inlineStr">
        <is>
          <t>VAGGERYD</t>
        </is>
      </c>
      <c r="F94" t="inlineStr">
        <is>
          <t>Övriga statliga verk och myndigheter</t>
        </is>
      </c>
      <c r="G94" t="n">
        <v>9.699999999999999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9065-2023</t>
        </is>
      </c>
      <c r="B95" s="1" t="n">
        <v>44979</v>
      </c>
      <c r="C95" s="1" t="n">
        <v>45947</v>
      </c>
      <c r="D95" t="inlineStr">
        <is>
          <t>JÖNKÖPINGS LÄN</t>
        </is>
      </c>
      <c r="E95" t="inlineStr">
        <is>
          <t>VAGGERYD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1111-2021</t>
        </is>
      </c>
      <c r="B96" s="1" t="n">
        <v>44207</v>
      </c>
      <c r="C96" s="1" t="n">
        <v>45947</v>
      </c>
      <c r="D96" t="inlineStr">
        <is>
          <t>JÖNKÖPINGS LÄN</t>
        </is>
      </c>
      <c r="E96" t="inlineStr">
        <is>
          <t>VAGGERYD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67908-2021</t>
        </is>
      </c>
      <c r="B97" s="1" t="n">
        <v>44525.59394675926</v>
      </c>
      <c r="C97" s="1" t="n">
        <v>45947</v>
      </c>
      <c r="D97" t="inlineStr">
        <is>
          <t>JÖNKÖPINGS LÄN</t>
        </is>
      </c>
      <c r="E97" t="inlineStr">
        <is>
          <t>VAGGERYD</t>
        </is>
      </c>
      <c r="F97" t="inlineStr">
        <is>
          <t>Sveaskog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52899-2021</t>
        </is>
      </c>
      <c r="B98" s="1" t="n">
        <v>44467.50569444444</v>
      </c>
      <c r="C98" s="1" t="n">
        <v>45947</v>
      </c>
      <c r="D98" t="inlineStr">
        <is>
          <t>JÖNKÖPINGS LÄN</t>
        </is>
      </c>
      <c r="E98" t="inlineStr">
        <is>
          <t>VAGGERYD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52607-2024</t>
        </is>
      </c>
      <c r="B99" s="1" t="n">
        <v>45609</v>
      </c>
      <c r="C99" s="1" t="n">
        <v>45947</v>
      </c>
      <c r="D99" t="inlineStr">
        <is>
          <t>JÖNKÖPINGS LÄN</t>
        </is>
      </c>
      <c r="E99" t="inlineStr">
        <is>
          <t>VAGGERYD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57245-2022</t>
        </is>
      </c>
      <c r="B100" s="1" t="n">
        <v>44895</v>
      </c>
      <c r="C100" s="1" t="n">
        <v>45947</v>
      </c>
      <c r="D100" t="inlineStr">
        <is>
          <t>JÖNKÖPINGS LÄN</t>
        </is>
      </c>
      <c r="E100" t="inlineStr">
        <is>
          <t>VAGGERYD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17512-2023</t>
        </is>
      </c>
      <c r="B101" s="1" t="n">
        <v>45036</v>
      </c>
      <c r="C101" s="1" t="n">
        <v>45947</v>
      </c>
      <c r="D101" t="inlineStr">
        <is>
          <t>JÖNKÖPINGS LÄN</t>
        </is>
      </c>
      <c r="E101" t="inlineStr">
        <is>
          <t>VAGGERYD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73309-2021</t>
        </is>
      </c>
      <c r="B102" s="1" t="n">
        <v>44551</v>
      </c>
      <c r="C102" s="1" t="n">
        <v>45947</v>
      </c>
      <c r="D102" t="inlineStr">
        <is>
          <t>JÖNKÖPINGS LÄN</t>
        </is>
      </c>
      <c r="E102" t="inlineStr">
        <is>
          <t>VAGGERYD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58593-2024</t>
        </is>
      </c>
      <c r="B103" s="1" t="n">
        <v>45635.52116898148</v>
      </c>
      <c r="C103" s="1" t="n">
        <v>45947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59011-2021</t>
        </is>
      </c>
      <c r="B104" s="1" t="n">
        <v>44490.33414351852</v>
      </c>
      <c r="C104" s="1" t="n">
        <v>45947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6925-2025</t>
        </is>
      </c>
      <c r="B105" s="1" t="n">
        <v>45701.44952546297</v>
      </c>
      <c r="C105" s="1" t="n">
        <v>45947</v>
      </c>
      <c r="D105" t="inlineStr">
        <is>
          <t>JÖNKÖPINGS LÄN</t>
        </is>
      </c>
      <c r="E105" t="inlineStr">
        <is>
          <t>VAGGERYD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58923-2024</t>
        </is>
      </c>
      <c r="B106" s="1" t="n">
        <v>45636.50067129629</v>
      </c>
      <c r="C106" s="1" t="n">
        <v>45947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9.5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58924-2024</t>
        </is>
      </c>
      <c r="B107" s="1" t="n">
        <v>45636.50322916666</v>
      </c>
      <c r="C107" s="1" t="n">
        <v>45947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58607-2024</t>
        </is>
      </c>
      <c r="B108" s="1" t="n">
        <v>45635.55002314815</v>
      </c>
      <c r="C108" s="1" t="n">
        <v>45947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58622-2024</t>
        </is>
      </c>
      <c r="B109" s="1" t="n">
        <v>45635.56398148148</v>
      </c>
      <c r="C109" s="1" t="n">
        <v>45947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35450-2022</t>
        </is>
      </c>
      <c r="B110" s="1" t="n">
        <v>44798</v>
      </c>
      <c r="C110" s="1" t="n">
        <v>45947</v>
      </c>
      <c r="D110" t="inlineStr">
        <is>
          <t>JÖNKÖPINGS LÄN</t>
        </is>
      </c>
      <c r="E110" t="inlineStr">
        <is>
          <t>VAGGERYD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10643-2023</t>
        </is>
      </c>
      <c r="B111" s="1" t="n">
        <v>44988</v>
      </c>
      <c r="C111" s="1" t="n">
        <v>45947</v>
      </c>
      <c r="D111" t="inlineStr">
        <is>
          <t>JÖNKÖPINGS LÄN</t>
        </is>
      </c>
      <c r="E111" t="inlineStr">
        <is>
          <t>VAGGERYD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39506-2024</t>
        </is>
      </c>
      <c r="B112" s="1" t="n">
        <v>45551.67346064815</v>
      </c>
      <c r="C112" s="1" t="n">
        <v>45947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40343-2023</t>
        </is>
      </c>
      <c r="B113" s="1" t="n">
        <v>45169.63048611111</v>
      </c>
      <c r="C113" s="1" t="n">
        <v>45947</v>
      </c>
      <c r="D113" t="inlineStr">
        <is>
          <t>JÖNKÖPINGS LÄN</t>
        </is>
      </c>
      <c r="E113" t="inlineStr">
        <is>
          <t>VAGGERYD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31017-2024</t>
        </is>
      </c>
      <c r="B114" s="1" t="n">
        <v>45499.71973379629</v>
      </c>
      <c r="C114" s="1" t="n">
        <v>45947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36318-2023</t>
        </is>
      </c>
      <c r="B115" s="1" t="n">
        <v>45149</v>
      </c>
      <c r="C115" s="1" t="n">
        <v>45947</v>
      </c>
      <c r="D115" t="inlineStr">
        <is>
          <t>JÖNKÖPINGS LÄN</t>
        </is>
      </c>
      <c r="E115" t="inlineStr">
        <is>
          <t>VAGGERYD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22081-2025</t>
        </is>
      </c>
      <c r="B116" s="1" t="n">
        <v>45785</v>
      </c>
      <c r="C116" s="1" t="n">
        <v>45947</v>
      </c>
      <c r="D116" t="inlineStr">
        <is>
          <t>JÖNKÖPINGS LÄN</t>
        </is>
      </c>
      <c r="E116" t="inlineStr">
        <is>
          <t>VAGGERYD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73527-2021</t>
        </is>
      </c>
      <c r="B117" s="1" t="n">
        <v>44550</v>
      </c>
      <c r="C117" s="1" t="n">
        <v>45947</v>
      </c>
      <c r="D117" t="inlineStr">
        <is>
          <t>JÖNKÖPINGS LÄN</t>
        </is>
      </c>
      <c r="E117" t="inlineStr">
        <is>
          <t>VAGGERYD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58600-2024</t>
        </is>
      </c>
      <c r="B118" s="1" t="n">
        <v>45635.54247685185</v>
      </c>
      <c r="C118" s="1" t="n">
        <v>45947</v>
      </c>
      <c r="D118" t="inlineStr">
        <is>
          <t>JÖNKÖPINGS LÄN</t>
        </is>
      </c>
      <c r="E118" t="inlineStr">
        <is>
          <t>VAGGERYD</t>
        </is>
      </c>
      <c r="F118" t="inlineStr">
        <is>
          <t>Sveaskog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22983-2025</t>
        </is>
      </c>
      <c r="B119" s="1" t="n">
        <v>45790.57209490741</v>
      </c>
      <c r="C119" s="1" t="n">
        <v>45947</v>
      </c>
      <c r="D119" t="inlineStr">
        <is>
          <t>JÖNKÖPINGS LÄN</t>
        </is>
      </c>
      <c r="E119" t="inlineStr">
        <is>
          <t>VAGGERYD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22831-2025</t>
        </is>
      </c>
      <c r="B120" s="1" t="n">
        <v>45789.87405092592</v>
      </c>
      <c r="C120" s="1" t="n">
        <v>45947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32045-2023</t>
        </is>
      </c>
      <c r="B121" s="1" t="n">
        <v>45119.55042824074</v>
      </c>
      <c r="C121" s="1" t="n">
        <v>45947</v>
      </c>
      <c r="D121" t="inlineStr">
        <is>
          <t>JÖNKÖPINGS LÄN</t>
        </is>
      </c>
      <c r="E121" t="inlineStr">
        <is>
          <t>VAGGERYD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61723-2024</t>
        </is>
      </c>
      <c r="B122" s="1" t="n">
        <v>45649.30744212963</v>
      </c>
      <c r="C122" s="1" t="n">
        <v>45947</v>
      </c>
      <c r="D122" t="inlineStr">
        <is>
          <t>JÖNKÖPINGS LÄN</t>
        </is>
      </c>
      <c r="E122" t="inlineStr">
        <is>
          <t>VAGGERYD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30399-2021</t>
        </is>
      </c>
      <c r="B123" s="1" t="n">
        <v>44364.52954861111</v>
      </c>
      <c r="C123" s="1" t="n">
        <v>45947</v>
      </c>
      <c r="D123" t="inlineStr">
        <is>
          <t>JÖNKÖPINGS LÄN</t>
        </is>
      </c>
      <c r="E123" t="inlineStr">
        <is>
          <t>VAGGERYD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23003-2025</t>
        </is>
      </c>
      <c r="B124" s="1" t="n">
        <v>45790.60148148148</v>
      </c>
      <c r="C124" s="1" t="n">
        <v>45947</v>
      </c>
      <c r="D124" t="inlineStr">
        <is>
          <t>JÖNKÖPINGS LÄN</t>
        </is>
      </c>
      <c r="E124" t="inlineStr">
        <is>
          <t>VAGGERYD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34069-2021</t>
        </is>
      </c>
      <c r="B125" s="1" t="n">
        <v>44379.40621527778</v>
      </c>
      <c r="C125" s="1" t="n">
        <v>45947</v>
      </c>
      <c r="D125" t="inlineStr">
        <is>
          <t>JÖNKÖPINGS LÄN</t>
        </is>
      </c>
      <c r="E125" t="inlineStr">
        <is>
          <t>VAGGERYD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59798-2024</t>
        </is>
      </c>
      <c r="B126" s="1" t="n">
        <v>45639.59314814815</v>
      </c>
      <c r="C126" s="1" t="n">
        <v>45947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11.6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51541-2024</t>
        </is>
      </c>
      <c r="B127" s="1" t="n">
        <v>45604.58878472223</v>
      </c>
      <c r="C127" s="1" t="n">
        <v>45947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22830-2025</t>
        </is>
      </c>
      <c r="B128" s="1" t="n">
        <v>45789.86465277777</v>
      </c>
      <c r="C128" s="1" t="n">
        <v>45947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44808-2023</t>
        </is>
      </c>
      <c r="B129" s="1" t="n">
        <v>45190</v>
      </c>
      <c r="C129" s="1" t="n">
        <v>45947</v>
      </c>
      <c r="D129" t="inlineStr">
        <is>
          <t>JÖNKÖPINGS LÄN</t>
        </is>
      </c>
      <c r="E129" t="inlineStr">
        <is>
          <t>VAGGERYD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27461-2023</t>
        </is>
      </c>
      <c r="B130" s="1" t="n">
        <v>45097.43368055556</v>
      </c>
      <c r="C130" s="1" t="n">
        <v>45947</v>
      </c>
      <c r="D130" t="inlineStr">
        <is>
          <t>JÖNKÖPINGS LÄN</t>
        </is>
      </c>
      <c r="E130" t="inlineStr">
        <is>
          <t>VAGGERYD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23073-2025</t>
        </is>
      </c>
      <c r="B131" s="1" t="n">
        <v>45790.89025462963</v>
      </c>
      <c r="C131" s="1" t="n">
        <v>45947</v>
      </c>
      <c r="D131" t="inlineStr">
        <is>
          <t>JÖNKÖPINGS LÄN</t>
        </is>
      </c>
      <c r="E131" t="inlineStr">
        <is>
          <t>VAGGERYD</t>
        </is>
      </c>
      <c r="F131" t="inlineStr">
        <is>
          <t>Sveaskog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23270-2025</t>
        </is>
      </c>
      <c r="B132" s="1" t="n">
        <v>45791.56214120371</v>
      </c>
      <c r="C132" s="1" t="n">
        <v>45947</v>
      </c>
      <c r="D132" t="inlineStr">
        <is>
          <t>JÖNKÖPINGS LÄN</t>
        </is>
      </c>
      <c r="E132" t="inlineStr">
        <is>
          <t>VAGGERYD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23070-2025</t>
        </is>
      </c>
      <c r="B133" s="1" t="n">
        <v>45790.88415509259</v>
      </c>
      <c r="C133" s="1" t="n">
        <v>45947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23075-2025</t>
        </is>
      </c>
      <c r="B134" s="1" t="n">
        <v>45790.89461805556</v>
      </c>
      <c r="C134" s="1" t="n">
        <v>45947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23071-2025</t>
        </is>
      </c>
      <c r="B135" s="1" t="n">
        <v>45790.88809027777</v>
      </c>
      <c r="C135" s="1" t="n">
        <v>45947</v>
      </c>
      <c r="D135" t="inlineStr">
        <is>
          <t>JÖNKÖPINGS LÄN</t>
        </is>
      </c>
      <c r="E135" t="inlineStr">
        <is>
          <t>VAGGERYD</t>
        </is>
      </c>
      <c r="F135" t="inlineStr">
        <is>
          <t>Sveaskog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58876-2021</t>
        </is>
      </c>
      <c r="B136" s="1" t="n">
        <v>44489.64912037037</v>
      </c>
      <c r="C136" s="1" t="n">
        <v>45947</v>
      </c>
      <c r="D136" t="inlineStr">
        <is>
          <t>JÖNKÖPINGS LÄN</t>
        </is>
      </c>
      <c r="E136" t="inlineStr">
        <is>
          <t>VAGGERYD</t>
        </is>
      </c>
      <c r="G136" t="n">
        <v>7.8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59140-2021</t>
        </is>
      </c>
      <c r="B137" s="1" t="n">
        <v>44490</v>
      </c>
      <c r="C137" s="1" t="n">
        <v>45947</v>
      </c>
      <c r="D137" t="inlineStr">
        <is>
          <t>JÖNKÖPINGS LÄN</t>
        </is>
      </c>
      <c r="E137" t="inlineStr">
        <is>
          <t>VAGGERYD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40881-2024</t>
        </is>
      </c>
      <c r="B138" s="1" t="n">
        <v>45558.59898148148</v>
      </c>
      <c r="C138" s="1" t="n">
        <v>45947</v>
      </c>
      <c r="D138" t="inlineStr">
        <is>
          <t>JÖNKÖPINGS LÄN</t>
        </is>
      </c>
      <c r="E138" t="inlineStr">
        <is>
          <t>VAGGERYD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40190-2024</t>
        </is>
      </c>
      <c r="B139" s="1" t="n">
        <v>45554.57090277778</v>
      </c>
      <c r="C139" s="1" t="n">
        <v>45947</v>
      </c>
      <c r="D139" t="inlineStr">
        <is>
          <t>JÖNKÖPINGS LÄN</t>
        </is>
      </c>
      <c r="E139" t="inlineStr">
        <is>
          <t>VAGGERYD</t>
        </is>
      </c>
      <c r="F139" t="inlineStr">
        <is>
          <t>Sveaskog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6937-2024</t>
        </is>
      </c>
      <c r="B140" s="1" t="n">
        <v>45343</v>
      </c>
      <c r="C140" s="1" t="n">
        <v>45947</v>
      </c>
      <c r="D140" t="inlineStr">
        <is>
          <t>JÖNKÖPINGS LÄN</t>
        </is>
      </c>
      <c r="E140" t="inlineStr">
        <is>
          <t>VAGGERYD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23713-2025</t>
        </is>
      </c>
      <c r="B141" s="1" t="n">
        <v>45793.38538194444</v>
      </c>
      <c r="C141" s="1" t="n">
        <v>45947</v>
      </c>
      <c r="D141" t="inlineStr">
        <is>
          <t>JÖNKÖPINGS LÄN</t>
        </is>
      </c>
      <c r="E141" t="inlineStr">
        <is>
          <t>VAGGERYD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19787-2023</t>
        </is>
      </c>
      <c r="B142" s="1" t="n">
        <v>45051</v>
      </c>
      <c r="C142" s="1" t="n">
        <v>45947</v>
      </c>
      <c r="D142" t="inlineStr">
        <is>
          <t>JÖNKÖPINGS LÄN</t>
        </is>
      </c>
      <c r="E142" t="inlineStr">
        <is>
          <t>VAGGERYD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11103-2024</t>
        </is>
      </c>
      <c r="B143" s="1" t="n">
        <v>45371</v>
      </c>
      <c r="C143" s="1" t="n">
        <v>45947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11105-2024</t>
        </is>
      </c>
      <c r="B144" s="1" t="n">
        <v>45371.32840277778</v>
      </c>
      <c r="C144" s="1" t="n">
        <v>45947</v>
      </c>
      <c r="D144" t="inlineStr">
        <is>
          <t>JÖNKÖPINGS LÄN</t>
        </is>
      </c>
      <c r="E144" t="inlineStr">
        <is>
          <t>VAGGERYD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20056-2024</t>
        </is>
      </c>
      <c r="B145" s="1" t="n">
        <v>45434.39630787037</v>
      </c>
      <c r="C145" s="1" t="n">
        <v>45947</v>
      </c>
      <c r="D145" t="inlineStr">
        <is>
          <t>JÖNKÖPINGS LÄN</t>
        </is>
      </c>
      <c r="E145" t="inlineStr">
        <is>
          <t>VAGGERYD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44002-2023</t>
        </is>
      </c>
      <c r="B146" s="1" t="n">
        <v>45188</v>
      </c>
      <c r="C146" s="1" t="n">
        <v>45947</v>
      </c>
      <c r="D146" t="inlineStr">
        <is>
          <t>JÖNKÖPINGS LÄN</t>
        </is>
      </c>
      <c r="E146" t="inlineStr">
        <is>
          <t>VAGGERYD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24106-2025</t>
        </is>
      </c>
      <c r="B147" s="1" t="n">
        <v>45796.60194444445</v>
      </c>
      <c r="C147" s="1" t="n">
        <v>45947</v>
      </c>
      <c r="D147" t="inlineStr">
        <is>
          <t>JÖNKÖPINGS LÄN</t>
        </is>
      </c>
      <c r="E147" t="inlineStr">
        <is>
          <t>VAGGERYD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5335-2025</t>
        </is>
      </c>
      <c r="B148" s="1" t="n">
        <v>45659</v>
      </c>
      <c r="C148" s="1" t="n">
        <v>45947</v>
      </c>
      <c r="D148" t="inlineStr">
        <is>
          <t>JÖNKÖPINGS LÄN</t>
        </is>
      </c>
      <c r="E148" t="inlineStr">
        <is>
          <t>VAGGERYD</t>
        </is>
      </c>
      <c r="G148" t="n">
        <v>10.2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51594-2024</t>
        </is>
      </c>
      <c r="B149" s="1" t="n">
        <v>45604.65027777778</v>
      </c>
      <c r="C149" s="1" t="n">
        <v>45947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38504-2024</t>
        </is>
      </c>
      <c r="B150" s="1" t="n">
        <v>45546.53074074074</v>
      </c>
      <c r="C150" s="1" t="n">
        <v>45947</v>
      </c>
      <c r="D150" t="inlineStr">
        <is>
          <t>JÖNKÖPINGS LÄN</t>
        </is>
      </c>
      <c r="E150" t="inlineStr">
        <is>
          <t>VAGGERYD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2653-2025</t>
        </is>
      </c>
      <c r="B151" s="1" t="n">
        <v>45676.66248842593</v>
      </c>
      <c r="C151" s="1" t="n">
        <v>45947</v>
      </c>
      <c r="D151" t="inlineStr">
        <is>
          <t>JÖNKÖPINGS LÄN</t>
        </is>
      </c>
      <c r="E151" t="inlineStr">
        <is>
          <t>VAGGERYD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6105-2025</t>
        </is>
      </c>
      <c r="B152" s="1" t="n">
        <v>45697.96215277778</v>
      </c>
      <c r="C152" s="1" t="n">
        <v>45947</v>
      </c>
      <c r="D152" t="inlineStr">
        <is>
          <t>JÖNKÖPINGS LÄN</t>
        </is>
      </c>
      <c r="E152" t="inlineStr">
        <is>
          <t>VAGGERYD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61961-2024</t>
        </is>
      </c>
      <c r="B153" s="1" t="n">
        <v>45653.53740740741</v>
      </c>
      <c r="C153" s="1" t="n">
        <v>45947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15423-2024</t>
        </is>
      </c>
      <c r="B154" s="1" t="n">
        <v>45401.36547453704</v>
      </c>
      <c r="C154" s="1" t="n">
        <v>45947</v>
      </c>
      <c r="D154" t="inlineStr">
        <is>
          <t>JÖNKÖPINGS LÄN</t>
        </is>
      </c>
      <c r="E154" t="inlineStr">
        <is>
          <t>VAGGERYD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15946-2025</t>
        </is>
      </c>
      <c r="B155" s="1" t="n">
        <v>45749.48918981481</v>
      </c>
      <c r="C155" s="1" t="n">
        <v>45947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17116-2025</t>
        </is>
      </c>
      <c r="B156" s="1" t="n">
        <v>45755.6825462963</v>
      </c>
      <c r="C156" s="1" t="n">
        <v>45947</v>
      </c>
      <c r="D156" t="inlineStr">
        <is>
          <t>JÖNKÖPINGS LÄN</t>
        </is>
      </c>
      <c r="E156" t="inlineStr">
        <is>
          <t>VAGGERYD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52420-2023</t>
        </is>
      </c>
      <c r="B157" s="1" t="n">
        <v>45225.30370370371</v>
      </c>
      <c r="C157" s="1" t="n">
        <v>45947</v>
      </c>
      <c r="D157" t="inlineStr">
        <is>
          <t>JÖNKÖPINGS LÄN</t>
        </is>
      </c>
      <c r="E157" t="inlineStr">
        <is>
          <t>VAGGERYD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58906-2024</t>
        </is>
      </c>
      <c r="B158" s="1" t="n">
        <v>45636.47858796296</v>
      </c>
      <c r="C158" s="1" t="n">
        <v>45947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16643-2025</t>
        </is>
      </c>
      <c r="B159" s="1" t="n">
        <v>45754.37872685185</v>
      </c>
      <c r="C159" s="1" t="n">
        <v>45947</v>
      </c>
      <c r="D159" t="inlineStr">
        <is>
          <t>JÖNKÖPINGS LÄN</t>
        </is>
      </c>
      <c r="E159" t="inlineStr">
        <is>
          <t>VAGGERYD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58928-2023</t>
        </is>
      </c>
      <c r="B160" s="1" t="n">
        <v>45252.55077546297</v>
      </c>
      <c r="C160" s="1" t="n">
        <v>45947</v>
      </c>
      <c r="D160" t="inlineStr">
        <is>
          <t>JÖNKÖPINGS LÄN</t>
        </is>
      </c>
      <c r="E160" t="inlineStr">
        <is>
          <t>VAGGERYD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59180-2022</t>
        </is>
      </c>
      <c r="B161" s="1" t="n">
        <v>44904.4882175926</v>
      </c>
      <c r="C161" s="1" t="n">
        <v>45947</v>
      </c>
      <c r="D161" t="inlineStr">
        <is>
          <t>JÖNKÖPINGS LÄN</t>
        </is>
      </c>
      <c r="E161" t="inlineStr">
        <is>
          <t>VAGGERYD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17603-2025</t>
        </is>
      </c>
      <c r="B162" s="1" t="n">
        <v>45757</v>
      </c>
      <c r="C162" s="1" t="n">
        <v>45947</v>
      </c>
      <c r="D162" t="inlineStr">
        <is>
          <t>JÖNKÖPINGS LÄN</t>
        </is>
      </c>
      <c r="E162" t="inlineStr">
        <is>
          <t>VAGGERYD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25114-2025</t>
        </is>
      </c>
      <c r="B163" s="1" t="n">
        <v>45798</v>
      </c>
      <c r="C163" s="1" t="n">
        <v>45947</v>
      </c>
      <c r="D163" t="inlineStr">
        <is>
          <t>JÖNKÖPINGS LÄN</t>
        </is>
      </c>
      <c r="E163" t="inlineStr">
        <is>
          <t>VAGGERYD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62011-2020</t>
        </is>
      </c>
      <c r="B164" s="1" t="n">
        <v>44159</v>
      </c>
      <c r="C164" s="1" t="n">
        <v>45947</v>
      </c>
      <c r="D164" t="inlineStr">
        <is>
          <t>JÖNKÖPINGS LÄN</t>
        </is>
      </c>
      <c r="E164" t="inlineStr">
        <is>
          <t>VAGGERYD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41744-2024</t>
        </is>
      </c>
      <c r="B165" s="1" t="n">
        <v>45561</v>
      </c>
      <c r="C165" s="1" t="n">
        <v>45947</v>
      </c>
      <c r="D165" t="inlineStr">
        <is>
          <t>JÖNKÖPINGS LÄN</t>
        </is>
      </c>
      <c r="E165" t="inlineStr">
        <is>
          <t>VAGGERYD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766-2024</t>
        </is>
      </c>
      <c r="B166" s="1" t="n">
        <v>45300.51850694444</v>
      </c>
      <c r="C166" s="1" t="n">
        <v>45947</v>
      </c>
      <c r="D166" t="inlineStr">
        <is>
          <t>JÖNKÖPINGS LÄN</t>
        </is>
      </c>
      <c r="E166" t="inlineStr">
        <is>
          <t>VAGGERYD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25120-2025</t>
        </is>
      </c>
      <c r="B167" s="1" t="n">
        <v>45798</v>
      </c>
      <c r="C167" s="1" t="n">
        <v>45947</v>
      </c>
      <c r="D167" t="inlineStr">
        <is>
          <t>JÖNKÖPINGS LÄN</t>
        </is>
      </c>
      <c r="E167" t="inlineStr">
        <is>
          <t>VAGGERYD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21410-2024</t>
        </is>
      </c>
      <c r="B168" s="1" t="n">
        <v>45441.36291666667</v>
      </c>
      <c r="C168" s="1" t="n">
        <v>45947</v>
      </c>
      <c r="D168" t="inlineStr">
        <is>
          <t>JÖNKÖPINGS LÄN</t>
        </is>
      </c>
      <c r="E168" t="inlineStr">
        <is>
          <t>VAGGERYD</t>
        </is>
      </c>
      <c r="G168" t="n">
        <v>9.5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61908-2024</t>
        </is>
      </c>
      <c r="B169" s="1" t="n">
        <v>45653.3462037037</v>
      </c>
      <c r="C169" s="1" t="n">
        <v>45947</v>
      </c>
      <c r="D169" t="inlineStr">
        <is>
          <t>JÖNKÖPINGS LÄN</t>
        </is>
      </c>
      <c r="E169" t="inlineStr">
        <is>
          <t>VAGGERYD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60302-2022</t>
        </is>
      </c>
      <c r="B170" s="1" t="n">
        <v>44910.56928240741</v>
      </c>
      <c r="C170" s="1" t="n">
        <v>45947</v>
      </c>
      <c r="D170" t="inlineStr">
        <is>
          <t>JÖNKÖPINGS LÄN</t>
        </is>
      </c>
      <c r="E170" t="inlineStr">
        <is>
          <t>VAGGERYD</t>
        </is>
      </c>
      <c r="F170" t="inlineStr">
        <is>
          <t>Sveaskog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13684-2022</t>
        </is>
      </c>
      <c r="B171" s="1" t="n">
        <v>44648</v>
      </c>
      <c r="C171" s="1" t="n">
        <v>45947</v>
      </c>
      <c r="D171" t="inlineStr">
        <is>
          <t>JÖNKÖPINGS LÄN</t>
        </is>
      </c>
      <c r="E171" t="inlineStr">
        <is>
          <t>VAGGERYD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1489-2023</t>
        </is>
      </c>
      <c r="B172" s="1" t="n">
        <v>44935</v>
      </c>
      <c r="C172" s="1" t="n">
        <v>45947</v>
      </c>
      <c r="D172" t="inlineStr">
        <is>
          <t>JÖNKÖPINGS LÄN</t>
        </is>
      </c>
      <c r="E172" t="inlineStr">
        <is>
          <t>VAGGERYD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1493-2023</t>
        </is>
      </c>
      <c r="B173" s="1" t="n">
        <v>44935</v>
      </c>
      <c r="C173" s="1" t="n">
        <v>45947</v>
      </c>
      <c r="D173" t="inlineStr">
        <is>
          <t>JÖNKÖPINGS LÄN</t>
        </is>
      </c>
      <c r="E173" t="inlineStr">
        <is>
          <t>VAGGERYD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16873-2025</t>
        </is>
      </c>
      <c r="B174" s="1" t="n">
        <v>45754.9482175926</v>
      </c>
      <c r="C174" s="1" t="n">
        <v>45947</v>
      </c>
      <c r="D174" t="inlineStr">
        <is>
          <t>JÖNKÖPINGS LÄN</t>
        </is>
      </c>
      <c r="E174" t="inlineStr">
        <is>
          <t>VAGGERYD</t>
        </is>
      </c>
      <c r="F174" t="inlineStr">
        <is>
          <t>Sveaskog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25391-2025</t>
        </is>
      </c>
      <c r="B175" s="1" t="n">
        <v>45799</v>
      </c>
      <c r="C175" s="1" t="n">
        <v>45947</v>
      </c>
      <c r="D175" t="inlineStr">
        <is>
          <t>JÖNKÖPINGS LÄN</t>
        </is>
      </c>
      <c r="E175" t="inlineStr">
        <is>
          <t>VAGGERYD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25400-2025</t>
        </is>
      </c>
      <c r="B176" s="1" t="n">
        <v>45799</v>
      </c>
      <c r="C176" s="1" t="n">
        <v>45947</v>
      </c>
      <c r="D176" t="inlineStr">
        <is>
          <t>JÖNKÖPINGS LÄN</t>
        </is>
      </c>
      <c r="E176" t="inlineStr">
        <is>
          <t>VAGGERYD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12664-2022</t>
        </is>
      </c>
      <c r="B177" s="1" t="n">
        <v>44641</v>
      </c>
      <c r="C177" s="1" t="n">
        <v>45947</v>
      </c>
      <c r="D177" t="inlineStr">
        <is>
          <t>JÖNKÖPINGS LÄN</t>
        </is>
      </c>
      <c r="E177" t="inlineStr">
        <is>
          <t>VAGGERYD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16875-2025</t>
        </is>
      </c>
      <c r="B178" s="1" t="n">
        <v>45754.95871527777</v>
      </c>
      <c r="C178" s="1" t="n">
        <v>45947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17340-2024</t>
        </is>
      </c>
      <c r="B179" s="1" t="n">
        <v>45414.57553240741</v>
      </c>
      <c r="C179" s="1" t="n">
        <v>45947</v>
      </c>
      <c r="D179" t="inlineStr">
        <is>
          <t>JÖNKÖPINGS LÄN</t>
        </is>
      </c>
      <c r="E179" t="inlineStr">
        <is>
          <t>VAGGERYD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46890-2024</t>
        </is>
      </c>
      <c r="B180" s="1" t="n">
        <v>45583.66623842593</v>
      </c>
      <c r="C180" s="1" t="n">
        <v>45947</v>
      </c>
      <c r="D180" t="inlineStr">
        <is>
          <t>JÖNKÖPINGS LÄN</t>
        </is>
      </c>
      <c r="E180" t="inlineStr">
        <is>
          <t>VAGGERYD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24061-2024</t>
        </is>
      </c>
      <c r="B181" s="1" t="n">
        <v>45456.54077546296</v>
      </c>
      <c r="C181" s="1" t="n">
        <v>45947</v>
      </c>
      <c r="D181" t="inlineStr">
        <is>
          <t>JÖNKÖPINGS LÄN</t>
        </is>
      </c>
      <c r="E181" t="inlineStr">
        <is>
          <t>VAGGERYD</t>
        </is>
      </c>
      <c r="G181" t="n">
        <v>32.5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40532-2021</t>
        </is>
      </c>
      <c r="B182" s="1" t="n">
        <v>44420.37696759259</v>
      </c>
      <c r="C182" s="1" t="n">
        <v>45947</v>
      </c>
      <c r="D182" t="inlineStr">
        <is>
          <t>JÖNKÖPINGS LÄN</t>
        </is>
      </c>
      <c r="E182" t="inlineStr">
        <is>
          <t>VAGGERYD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19798-2023</t>
        </is>
      </c>
      <c r="B183" s="1" t="n">
        <v>45051</v>
      </c>
      <c r="C183" s="1" t="n">
        <v>45947</v>
      </c>
      <c r="D183" t="inlineStr">
        <is>
          <t>JÖNKÖPINGS LÄN</t>
        </is>
      </c>
      <c r="E183" t="inlineStr">
        <is>
          <t>VAGGERYD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25625-2024</t>
        </is>
      </c>
      <c r="B184" s="1" t="n">
        <v>45463.64422453703</v>
      </c>
      <c r="C184" s="1" t="n">
        <v>45947</v>
      </c>
      <c r="D184" t="inlineStr">
        <is>
          <t>JÖNKÖPINGS LÄN</t>
        </is>
      </c>
      <c r="E184" t="inlineStr">
        <is>
          <t>VAGGERYD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4180-2023</t>
        </is>
      </c>
      <c r="B185" s="1" t="n">
        <v>44953</v>
      </c>
      <c r="C185" s="1" t="n">
        <v>45947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4193-2023</t>
        </is>
      </c>
      <c r="B186" s="1" t="n">
        <v>44953.43267361111</v>
      </c>
      <c r="C186" s="1" t="n">
        <v>45947</v>
      </c>
      <c r="D186" t="inlineStr">
        <is>
          <t>JÖNKÖPINGS LÄN</t>
        </is>
      </c>
      <c r="E186" t="inlineStr">
        <is>
          <t>VAGGERYD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6145-2023</t>
        </is>
      </c>
      <c r="B187" s="1" t="n">
        <v>44964.6435300926</v>
      </c>
      <c r="C187" s="1" t="n">
        <v>45947</v>
      </c>
      <c r="D187" t="inlineStr">
        <is>
          <t>JÖNKÖPINGS LÄN</t>
        </is>
      </c>
      <c r="E187" t="inlineStr">
        <is>
          <t>VAGGERYD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71173-2021</t>
        </is>
      </c>
      <c r="B188" s="1" t="n">
        <v>44539.4725925926</v>
      </c>
      <c r="C188" s="1" t="n">
        <v>45947</v>
      </c>
      <c r="D188" t="inlineStr">
        <is>
          <t>JÖNKÖPINGS LÄN</t>
        </is>
      </c>
      <c r="E188" t="inlineStr">
        <is>
          <t>VAGGERYD</t>
        </is>
      </c>
      <c r="F188" t="inlineStr">
        <is>
          <t>Sveaskog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71182-2021</t>
        </is>
      </c>
      <c r="B189" s="1" t="n">
        <v>44539</v>
      </c>
      <c r="C189" s="1" t="n">
        <v>45947</v>
      </c>
      <c r="D189" t="inlineStr">
        <is>
          <t>JÖNKÖPINGS LÄN</t>
        </is>
      </c>
      <c r="E189" t="inlineStr">
        <is>
          <t>VAGGERYD</t>
        </is>
      </c>
      <c r="F189" t="inlineStr">
        <is>
          <t>Sveaskog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25922-2025</t>
        </is>
      </c>
      <c r="B190" s="1" t="n">
        <v>45804.57377314815</v>
      </c>
      <c r="C190" s="1" t="n">
        <v>45947</v>
      </c>
      <c r="D190" t="inlineStr">
        <is>
          <t>JÖNKÖPINGS LÄN</t>
        </is>
      </c>
      <c r="E190" t="inlineStr">
        <is>
          <t>VAGGERYD</t>
        </is>
      </c>
      <c r="F190" t="inlineStr">
        <is>
          <t>Kyrkan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54747-2023</t>
        </is>
      </c>
      <c r="B191" s="1" t="n">
        <v>45236</v>
      </c>
      <c r="C191" s="1" t="n">
        <v>45947</v>
      </c>
      <c r="D191" t="inlineStr">
        <is>
          <t>JÖNKÖPINGS LÄN</t>
        </is>
      </c>
      <c r="E191" t="inlineStr">
        <is>
          <t>VAGGERYD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49510-2023</t>
        </is>
      </c>
      <c r="B192" s="1" t="n">
        <v>45211.58174768519</v>
      </c>
      <c r="C192" s="1" t="n">
        <v>45947</v>
      </c>
      <c r="D192" t="inlineStr">
        <is>
          <t>JÖNKÖPINGS LÄN</t>
        </is>
      </c>
      <c r="E192" t="inlineStr">
        <is>
          <t>VAGGERYD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49521-2023</t>
        </is>
      </c>
      <c r="B193" s="1" t="n">
        <v>45211.5902662037</v>
      </c>
      <c r="C193" s="1" t="n">
        <v>45947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43704-2023</t>
        </is>
      </c>
      <c r="B194" s="1" t="n">
        <v>45187.42778935185</v>
      </c>
      <c r="C194" s="1" t="n">
        <v>45947</v>
      </c>
      <c r="D194" t="inlineStr">
        <is>
          <t>JÖNKÖPINGS LÄN</t>
        </is>
      </c>
      <c r="E194" t="inlineStr">
        <is>
          <t>VAGGERYD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47873-2021</t>
        </is>
      </c>
      <c r="B195" s="1" t="n">
        <v>44448.69263888889</v>
      </c>
      <c r="C195" s="1" t="n">
        <v>45947</v>
      </c>
      <c r="D195" t="inlineStr">
        <is>
          <t>JÖNKÖPINGS LÄN</t>
        </is>
      </c>
      <c r="E195" t="inlineStr">
        <is>
          <t>VAGGERYD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20095-2025</t>
        </is>
      </c>
      <c r="B196" s="1" t="n">
        <v>45772.46607638889</v>
      </c>
      <c r="C196" s="1" t="n">
        <v>45947</v>
      </c>
      <c r="D196" t="inlineStr">
        <is>
          <t>JÖNKÖPINGS LÄN</t>
        </is>
      </c>
      <c r="E196" t="inlineStr">
        <is>
          <t>VAGGERYD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20251-2025</t>
        </is>
      </c>
      <c r="B197" s="1" t="n">
        <v>45772</v>
      </c>
      <c r="C197" s="1" t="n">
        <v>45947</v>
      </c>
      <c r="D197" t="inlineStr">
        <is>
          <t>JÖNKÖPINGS LÄN</t>
        </is>
      </c>
      <c r="E197" t="inlineStr">
        <is>
          <t>VAGGERYD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58756-2022</t>
        </is>
      </c>
      <c r="B198" s="1" t="n">
        <v>44903.35087962963</v>
      </c>
      <c r="C198" s="1" t="n">
        <v>45947</v>
      </c>
      <c r="D198" t="inlineStr">
        <is>
          <t>JÖNKÖPINGS LÄN</t>
        </is>
      </c>
      <c r="E198" t="inlineStr">
        <is>
          <t>VAGGERYD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6692-2021</t>
        </is>
      </c>
      <c r="B199" s="1" t="n">
        <v>44236</v>
      </c>
      <c r="C199" s="1" t="n">
        <v>45947</v>
      </c>
      <c r="D199" t="inlineStr">
        <is>
          <t>JÖNKÖPINGS LÄN</t>
        </is>
      </c>
      <c r="E199" t="inlineStr">
        <is>
          <t>VAGGERYD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18519-2025</t>
        </is>
      </c>
      <c r="B200" s="1" t="n">
        <v>45763.38950231481</v>
      </c>
      <c r="C200" s="1" t="n">
        <v>45947</v>
      </c>
      <c r="D200" t="inlineStr">
        <is>
          <t>JÖNKÖPINGS LÄN</t>
        </is>
      </c>
      <c r="E200" t="inlineStr">
        <is>
          <t>VAGGERYD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33237-2022</t>
        </is>
      </c>
      <c r="B201" s="1" t="n">
        <v>44786</v>
      </c>
      <c r="C201" s="1" t="n">
        <v>45947</v>
      </c>
      <c r="D201" t="inlineStr">
        <is>
          <t>JÖNKÖPINGS LÄN</t>
        </is>
      </c>
      <c r="E201" t="inlineStr">
        <is>
          <t>VAGGERYD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53072-2021</t>
        </is>
      </c>
      <c r="B202" s="1" t="n">
        <v>44467</v>
      </c>
      <c r="C202" s="1" t="n">
        <v>45947</v>
      </c>
      <c r="D202" t="inlineStr">
        <is>
          <t>JÖNKÖPINGS LÄN</t>
        </is>
      </c>
      <c r="E202" t="inlineStr">
        <is>
          <t>VAGGERYD</t>
        </is>
      </c>
      <c r="G202" t="n">
        <v>7.7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563-2023</t>
        </is>
      </c>
      <c r="B203" s="1" t="n">
        <v>44930.4865162037</v>
      </c>
      <c r="C203" s="1" t="n">
        <v>45947</v>
      </c>
      <c r="D203" t="inlineStr">
        <is>
          <t>JÖNKÖPINGS LÄN</t>
        </is>
      </c>
      <c r="E203" t="inlineStr">
        <is>
          <t>VAGGERYD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40706-2022</t>
        </is>
      </c>
      <c r="B204" s="1" t="n">
        <v>44824</v>
      </c>
      <c r="C204" s="1" t="n">
        <v>45947</v>
      </c>
      <c r="D204" t="inlineStr">
        <is>
          <t>JÖNKÖPINGS LÄN</t>
        </is>
      </c>
      <c r="E204" t="inlineStr">
        <is>
          <t>VAGGERYD</t>
        </is>
      </c>
      <c r="G204" t="n">
        <v>7.3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43654-2023</t>
        </is>
      </c>
      <c r="B205" s="1" t="n">
        <v>45187</v>
      </c>
      <c r="C205" s="1" t="n">
        <v>45947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43676-2023</t>
        </is>
      </c>
      <c r="B206" s="1" t="n">
        <v>45187</v>
      </c>
      <c r="C206" s="1" t="n">
        <v>45947</v>
      </c>
      <c r="D206" t="inlineStr">
        <is>
          <t>JÖNKÖPINGS LÄN</t>
        </is>
      </c>
      <c r="E206" t="inlineStr">
        <is>
          <t>VAGGERYD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26874-2025</t>
        </is>
      </c>
      <c r="B207" s="1" t="n">
        <v>45810</v>
      </c>
      <c r="C207" s="1" t="n">
        <v>45947</v>
      </c>
      <c r="D207" t="inlineStr">
        <is>
          <t>JÖNKÖPINGS LÄN</t>
        </is>
      </c>
      <c r="E207" t="inlineStr">
        <is>
          <t>VAGGERYD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16610-2025</t>
        </is>
      </c>
      <c r="B208" s="1" t="n">
        <v>45753.91670138889</v>
      </c>
      <c r="C208" s="1" t="n">
        <v>45947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26458-2025</t>
        </is>
      </c>
      <c r="B209" s="1" t="n">
        <v>45807</v>
      </c>
      <c r="C209" s="1" t="n">
        <v>45947</v>
      </c>
      <c r="D209" t="inlineStr">
        <is>
          <t>JÖNKÖPINGS LÄN</t>
        </is>
      </c>
      <c r="E209" t="inlineStr">
        <is>
          <t>VAGGERYD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61903-2024</t>
        </is>
      </c>
      <c r="B210" s="1" t="n">
        <v>45653.33739583333</v>
      </c>
      <c r="C210" s="1" t="n">
        <v>45947</v>
      </c>
      <c r="D210" t="inlineStr">
        <is>
          <t>JÖNKÖPINGS LÄN</t>
        </is>
      </c>
      <c r="E210" t="inlineStr">
        <is>
          <t>VAGGERYD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6637-2023</t>
        </is>
      </c>
      <c r="B211" s="1" t="n">
        <v>44966.5765625</v>
      </c>
      <c r="C211" s="1" t="n">
        <v>45947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6641-2023</t>
        </is>
      </c>
      <c r="B212" s="1" t="n">
        <v>44966.57903935185</v>
      </c>
      <c r="C212" s="1" t="n">
        <v>45947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6644-2023</t>
        </is>
      </c>
      <c r="B213" s="1" t="n">
        <v>44966.5853125</v>
      </c>
      <c r="C213" s="1" t="n">
        <v>45947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26613-2025</t>
        </is>
      </c>
      <c r="B214" s="1" t="n">
        <v>45810</v>
      </c>
      <c r="C214" s="1" t="n">
        <v>45947</v>
      </c>
      <c r="D214" t="inlineStr">
        <is>
          <t>JÖNKÖPINGS LÄN</t>
        </is>
      </c>
      <c r="E214" t="inlineStr">
        <is>
          <t>VAGGERYD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27398-2025</t>
        </is>
      </c>
      <c r="B215" s="1" t="n">
        <v>45812.69486111111</v>
      </c>
      <c r="C215" s="1" t="n">
        <v>45947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6846-2024</t>
        </is>
      </c>
      <c r="B216" s="1" t="n">
        <v>45342</v>
      </c>
      <c r="C216" s="1" t="n">
        <v>45947</v>
      </c>
      <c r="D216" t="inlineStr">
        <is>
          <t>JÖNKÖPINGS LÄN</t>
        </is>
      </c>
      <c r="E216" t="inlineStr">
        <is>
          <t>VAGGERYD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53186-2023</t>
        </is>
      </c>
      <c r="B217" s="1" t="n">
        <v>45229.43722222222</v>
      </c>
      <c r="C217" s="1" t="n">
        <v>45947</v>
      </c>
      <c r="D217" t="inlineStr">
        <is>
          <t>JÖNKÖPINGS LÄN</t>
        </is>
      </c>
      <c r="E217" t="inlineStr">
        <is>
          <t>VAGGERYD</t>
        </is>
      </c>
      <c r="G217" t="n">
        <v>7.7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57703-2024</t>
        </is>
      </c>
      <c r="B218" s="1" t="n">
        <v>45630.67303240741</v>
      </c>
      <c r="C218" s="1" t="n">
        <v>45947</v>
      </c>
      <c r="D218" t="inlineStr">
        <is>
          <t>JÖNKÖPINGS LÄN</t>
        </is>
      </c>
      <c r="E218" t="inlineStr">
        <is>
          <t>VAGGERYD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27396-2025</t>
        </is>
      </c>
      <c r="B219" s="1" t="n">
        <v>45812.68910879629</v>
      </c>
      <c r="C219" s="1" t="n">
        <v>45947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56370-2023</t>
        </is>
      </c>
      <c r="B220" s="1" t="n">
        <v>45243</v>
      </c>
      <c r="C220" s="1" t="n">
        <v>45947</v>
      </c>
      <c r="D220" t="inlineStr">
        <is>
          <t>JÖNKÖPINGS LÄN</t>
        </is>
      </c>
      <c r="E220" t="inlineStr">
        <is>
          <t>VAGGERYD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62032-2023</t>
        </is>
      </c>
      <c r="B221" s="1" t="n">
        <v>45265</v>
      </c>
      <c r="C221" s="1" t="n">
        <v>45947</v>
      </c>
      <c r="D221" t="inlineStr">
        <is>
          <t>JÖNKÖPINGS LÄN</t>
        </is>
      </c>
      <c r="E221" t="inlineStr">
        <is>
          <t>VAGGERYD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16096-2025</t>
        </is>
      </c>
      <c r="B222" s="1" t="n">
        <v>45749.92576388889</v>
      </c>
      <c r="C222" s="1" t="n">
        <v>45947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16098-2025</t>
        </is>
      </c>
      <c r="B223" s="1" t="n">
        <v>45749.94046296296</v>
      </c>
      <c r="C223" s="1" t="n">
        <v>45947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63690-2023</t>
        </is>
      </c>
      <c r="B224" s="1" t="n">
        <v>45275.67641203704</v>
      </c>
      <c r="C224" s="1" t="n">
        <v>45947</v>
      </c>
      <c r="D224" t="inlineStr">
        <is>
          <t>JÖNKÖPINGS LÄN</t>
        </is>
      </c>
      <c r="E224" t="inlineStr">
        <is>
          <t>VAGGERYD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2883-2024</t>
        </is>
      </c>
      <c r="B225" s="1" t="n">
        <v>45315</v>
      </c>
      <c r="C225" s="1" t="n">
        <v>45947</v>
      </c>
      <c r="D225" t="inlineStr">
        <is>
          <t>JÖNKÖPINGS LÄN</t>
        </is>
      </c>
      <c r="E225" t="inlineStr">
        <is>
          <t>VAGGERYD</t>
        </is>
      </c>
      <c r="G225" t="n">
        <v>12.2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12455-2022</t>
        </is>
      </c>
      <c r="B226" s="1" t="n">
        <v>44638.42206018518</v>
      </c>
      <c r="C226" s="1" t="n">
        <v>45947</v>
      </c>
      <c r="D226" t="inlineStr">
        <is>
          <t>JÖNKÖPINGS LÄN</t>
        </is>
      </c>
      <c r="E226" t="inlineStr">
        <is>
          <t>VAGGERYD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26839-2023</t>
        </is>
      </c>
      <c r="B227" s="1" t="n">
        <v>45093.55341435185</v>
      </c>
      <c r="C227" s="1" t="n">
        <v>45947</v>
      </c>
      <c r="D227" t="inlineStr">
        <is>
          <t>JÖNKÖPINGS LÄN</t>
        </is>
      </c>
      <c r="E227" t="inlineStr">
        <is>
          <t>VAGGERYD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71512-2021</t>
        </is>
      </c>
      <c r="B228" s="1" t="n">
        <v>44540.58988425926</v>
      </c>
      <c r="C228" s="1" t="n">
        <v>45947</v>
      </c>
      <c r="D228" t="inlineStr">
        <is>
          <t>JÖNKÖPINGS LÄN</t>
        </is>
      </c>
      <c r="E228" t="inlineStr">
        <is>
          <t>VAGGERYD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20252-2025</t>
        </is>
      </c>
      <c r="B229" s="1" t="n">
        <v>45772</v>
      </c>
      <c r="C229" s="1" t="n">
        <v>45947</v>
      </c>
      <c r="D229" t="inlineStr">
        <is>
          <t>JÖNKÖPINGS LÄN</t>
        </is>
      </c>
      <c r="E229" t="inlineStr">
        <is>
          <t>VAGGERYD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58836-2022</t>
        </is>
      </c>
      <c r="B230" s="1" t="n">
        <v>44903.48534722222</v>
      </c>
      <c r="C230" s="1" t="n">
        <v>45947</v>
      </c>
      <c r="D230" t="inlineStr">
        <is>
          <t>JÖNKÖPINGS LÄN</t>
        </is>
      </c>
      <c r="E230" t="inlineStr">
        <is>
          <t>VAGGERYD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17602-2025</t>
        </is>
      </c>
      <c r="B231" s="1" t="n">
        <v>45757</v>
      </c>
      <c r="C231" s="1" t="n">
        <v>45947</v>
      </c>
      <c r="D231" t="inlineStr">
        <is>
          <t>JÖNKÖPINGS LÄN</t>
        </is>
      </c>
      <c r="E231" t="inlineStr">
        <is>
          <t>VAGGERYD</t>
        </is>
      </c>
      <c r="G231" t="n">
        <v>6.4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11585-2023</t>
        </is>
      </c>
      <c r="B232" s="1" t="n">
        <v>44994</v>
      </c>
      <c r="C232" s="1" t="n">
        <v>45947</v>
      </c>
      <c r="D232" t="inlineStr">
        <is>
          <t>JÖNKÖPINGS LÄN</t>
        </is>
      </c>
      <c r="E232" t="inlineStr">
        <is>
          <t>VAGGERYD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55705-2023</t>
        </is>
      </c>
      <c r="B233" s="1" t="n">
        <v>45239.37428240741</v>
      </c>
      <c r="C233" s="1" t="n">
        <v>45947</v>
      </c>
      <c r="D233" t="inlineStr">
        <is>
          <t>JÖNKÖPINGS LÄN</t>
        </is>
      </c>
      <c r="E233" t="inlineStr">
        <is>
          <t>VAGGERYD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11791-2023</t>
        </is>
      </c>
      <c r="B234" s="1" t="n">
        <v>44994</v>
      </c>
      <c r="C234" s="1" t="n">
        <v>45947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27826-2025</t>
        </is>
      </c>
      <c r="B235" s="1" t="n">
        <v>45817.35298611111</v>
      </c>
      <c r="C235" s="1" t="n">
        <v>45947</v>
      </c>
      <c r="D235" t="inlineStr">
        <is>
          <t>JÖNKÖPINGS LÄN</t>
        </is>
      </c>
      <c r="E235" t="inlineStr">
        <is>
          <t>VAGGERYD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27815-2025</t>
        </is>
      </c>
      <c r="B236" s="1" t="n">
        <v>45817.32929398148</v>
      </c>
      <c r="C236" s="1" t="n">
        <v>45947</v>
      </c>
      <c r="D236" t="inlineStr">
        <is>
          <t>JÖNKÖPINGS LÄN</t>
        </is>
      </c>
      <c r="E236" t="inlineStr">
        <is>
          <t>VAGGERYD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64440-2023</t>
        </is>
      </c>
      <c r="B237" s="1" t="n">
        <v>45280.68394675926</v>
      </c>
      <c r="C237" s="1" t="n">
        <v>45947</v>
      </c>
      <c r="D237" t="inlineStr">
        <is>
          <t>JÖNKÖPINGS LÄN</t>
        </is>
      </c>
      <c r="E237" t="inlineStr">
        <is>
          <t>VAGGERYD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28201-2025</t>
        </is>
      </c>
      <c r="B238" s="1" t="n">
        <v>45818.44327546296</v>
      </c>
      <c r="C238" s="1" t="n">
        <v>45947</v>
      </c>
      <c r="D238" t="inlineStr">
        <is>
          <t>JÖNKÖPINGS LÄN</t>
        </is>
      </c>
      <c r="E238" t="inlineStr">
        <is>
          <t>VAGGERYD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16874-2025</t>
        </is>
      </c>
      <c r="B239" s="1" t="n">
        <v>45754.95530092593</v>
      </c>
      <c r="C239" s="1" t="n">
        <v>45947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47192-2024</t>
        </is>
      </c>
      <c r="B240" s="1" t="n">
        <v>45586.62902777778</v>
      </c>
      <c r="C240" s="1" t="n">
        <v>45947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2796-2024</t>
        </is>
      </c>
      <c r="B241" s="1" t="n">
        <v>45314.66820601852</v>
      </c>
      <c r="C241" s="1" t="n">
        <v>45947</v>
      </c>
      <c r="D241" t="inlineStr">
        <is>
          <t>JÖNKÖPINGS LÄN</t>
        </is>
      </c>
      <c r="E241" t="inlineStr">
        <is>
          <t>VAGGERYD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9103-2024</t>
        </is>
      </c>
      <c r="B242" s="1" t="n">
        <v>45357.93746527778</v>
      </c>
      <c r="C242" s="1" t="n">
        <v>45947</v>
      </c>
      <c r="D242" t="inlineStr">
        <is>
          <t>JÖNKÖPINGS LÄN</t>
        </is>
      </c>
      <c r="E242" t="inlineStr">
        <is>
          <t>VAGGERYD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7183-2023</t>
        </is>
      </c>
      <c r="B243" s="1" t="n">
        <v>44965</v>
      </c>
      <c r="C243" s="1" t="n">
        <v>45947</v>
      </c>
      <c r="D243" t="inlineStr">
        <is>
          <t>JÖNKÖPINGS LÄN</t>
        </is>
      </c>
      <c r="E243" t="inlineStr">
        <is>
          <t>VAGGERYD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43050-2024</t>
        </is>
      </c>
      <c r="B244" s="1" t="n">
        <v>45567.44934027778</v>
      </c>
      <c r="C244" s="1" t="n">
        <v>45947</v>
      </c>
      <c r="D244" t="inlineStr">
        <is>
          <t>JÖNKÖPINGS LÄN</t>
        </is>
      </c>
      <c r="E244" t="inlineStr">
        <is>
          <t>VAGGERYD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16221-2023</t>
        </is>
      </c>
      <c r="B245" s="1" t="n">
        <v>45028.3874074074</v>
      </c>
      <c r="C245" s="1" t="n">
        <v>45947</v>
      </c>
      <c r="D245" t="inlineStr">
        <is>
          <t>JÖNKÖPINGS LÄN</t>
        </is>
      </c>
      <c r="E245" t="inlineStr">
        <is>
          <t>VAGGERYD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8538-2024</t>
        </is>
      </c>
      <c r="B246" s="1" t="n">
        <v>45355.53172453704</v>
      </c>
      <c r="C246" s="1" t="n">
        <v>45947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60366-2021</t>
        </is>
      </c>
      <c r="B247" s="1" t="n">
        <v>44496</v>
      </c>
      <c r="C247" s="1" t="n">
        <v>45947</v>
      </c>
      <c r="D247" t="inlineStr">
        <is>
          <t>JÖNKÖPINGS LÄN</t>
        </is>
      </c>
      <c r="E247" t="inlineStr">
        <is>
          <t>VAGGERYD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57192-2024</t>
        </is>
      </c>
      <c r="B248" s="1" t="n">
        <v>45629</v>
      </c>
      <c r="C248" s="1" t="n">
        <v>45947</v>
      </c>
      <c r="D248" t="inlineStr">
        <is>
          <t>JÖNKÖPINGS LÄN</t>
        </is>
      </c>
      <c r="E248" t="inlineStr">
        <is>
          <t>VAGGERYD</t>
        </is>
      </c>
      <c r="G248" t="n">
        <v>20.8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39758-2022</t>
        </is>
      </c>
      <c r="B249" s="1" t="n">
        <v>44819.41871527778</v>
      </c>
      <c r="C249" s="1" t="n">
        <v>45947</v>
      </c>
      <c r="D249" t="inlineStr">
        <is>
          <t>JÖNKÖPINGS LÄN</t>
        </is>
      </c>
      <c r="E249" t="inlineStr">
        <is>
          <t>VAGGERYD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29639-2025</t>
        </is>
      </c>
      <c r="B250" s="1" t="n">
        <v>45825.45712962963</v>
      </c>
      <c r="C250" s="1" t="n">
        <v>45947</v>
      </c>
      <c r="D250" t="inlineStr">
        <is>
          <t>JÖNKÖPINGS LÄN</t>
        </is>
      </c>
      <c r="E250" t="inlineStr">
        <is>
          <t>VAGGERYD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762-2024</t>
        </is>
      </c>
      <c r="B251" s="1" t="n">
        <v>45300.51416666667</v>
      </c>
      <c r="C251" s="1" t="n">
        <v>45947</v>
      </c>
      <c r="D251" t="inlineStr">
        <is>
          <t>JÖNKÖPINGS LÄN</t>
        </is>
      </c>
      <c r="E251" t="inlineStr">
        <is>
          <t>VAGGERYD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11597-2022</t>
        </is>
      </c>
      <c r="B252" s="1" t="n">
        <v>44631.5412037037</v>
      </c>
      <c r="C252" s="1" t="n">
        <v>45947</v>
      </c>
      <c r="D252" t="inlineStr">
        <is>
          <t>JÖNKÖPINGS LÄN</t>
        </is>
      </c>
      <c r="E252" t="inlineStr">
        <is>
          <t>VAGGERYD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6385-2023</t>
        </is>
      </c>
      <c r="B253" s="1" t="n">
        <v>44960</v>
      </c>
      <c r="C253" s="1" t="n">
        <v>45947</v>
      </c>
      <c r="D253" t="inlineStr">
        <is>
          <t>JÖNKÖPINGS LÄN</t>
        </is>
      </c>
      <c r="E253" t="inlineStr">
        <is>
          <t>VAGGERYD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16997-2025</t>
        </is>
      </c>
      <c r="B254" s="1" t="n">
        <v>45755.52471064815</v>
      </c>
      <c r="C254" s="1" t="n">
        <v>45947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17000-2025</t>
        </is>
      </c>
      <c r="B255" s="1" t="n">
        <v>45755.52888888889</v>
      </c>
      <c r="C255" s="1" t="n">
        <v>45947</v>
      </c>
      <c r="D255" t="inlineStr">
        <is>
          <t>JÖNKÖPINGS LÄN</t>
        </is>
      </c>
      <c r="E255" t="inlineStr">
        <is>
          <t>VAGGERYD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71537-2021</t>
        </is>
      </c>
      <c r="B256" s="1" t="n">
        <v>44540.64025462963</v>
      </c>
      <c r="C256" s="1" t="n">
        <v>45947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31349-2025</t>
        </is>
      </c>
      <c r="B257" s="1" t="n">
        <v>45832</v>
      </c>
      <c r="C257" s="1" t="n">
        <v>45947</v>
      </c>
      <c r="D257" t="inlineStr">
        <is>
          <t>JÖNKÖPINGS LÄN</t>
        </is>
      </c>
      <c r="E257" t="inlineStr">
        <is>
          <t>VAGGERYD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31194-2025</t>
        </is>
      </c>
      <c r="B258" s="1" t="n">
        <v>45832.68423611111</v>
      </c>
      <c r="C258" s="1" t="n">
        <v>45947</v>
      </c>
      <c r="D258" t="inlineStr">
        <is>
          <t>JÖNKÖPINGS LÄN</t>
        </is>
      </c>
      <c r="E258" t="inlineStr">
        <is>
          <t>VAGGERYD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60067-2023</t>
        </is>
      </c>
      <c r="B259" s="1" t="n">
        <v>45258.38972222222</v>
      </c>
      <c r="C259" s="1" t="n">
        <v>45947</v>
      </c>
      <c r="D259" t="inlineStr">
        <is>
          <t>JÖNKÖPINGS LÄN</t>
        </is>
      </c>
      <c r="E259" t="inlineStr">
        <is>
          <t>VAGGERYD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30941-2025</t>
        </is>
      </c>
      <c r="B260" s="1" t="n">
        <v>45832.40869212963</v>
      </c>
      <c r="C260" s="1" t="n">
        <v>45947</v>
      </c>
      <c r="D260" t="inlineStr">
        <is>
          <t>JÖNKÖPINGS LÄN</t>
        </is>
      </c>
      <c r="E260" t="inlineStr">
        <is>
          <t>VAGGERYD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31131-2025</t>
        </is>
      </c>
      <c r="B261" s="1" t="n">
        <v>45832.63037037037</v>
      </c>
      <c r="C261" s="1" t="n">
        <v>45947</v>
      </c>
      <c r="D261" t="inlineStr">
        <is>
          <t>JÖNKÖPINGS LÄN</t>
        </is>
      </c>
      <c r="E261" t="inlineStr">
        <is>
          <t>VAGGERYD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61421-2023</t>
        </is>
      </c>
      <c r="B262" s="1" t="n">
        <v>45264.68284722222</v>
      </c>
      <c r="C262" s="1" t="n">
        <v>45947</v>
      </c>
      <c r="D262" t="inlineStr">
        <is>
          <t>JÖNKÖPINGS LÄN</t>
        </is>
      </c>
      <c r="E262" t="inlineStr">
        <is>
          <t>VAGGERYD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15140-2023</t>
        </is>
      </c>
      <c r="B263" s="1" t="n">
        <v>45015</v>
      </c>
      <c r="C263" s="1" t="n">
        <v>45947</v>
      </c>
      <c r="D263" t="inlineStr">
        <is>
          <t>JÖNKÖPINGS LÄN</t>
        </is>
      </c>
      <c r="E263" t="inlineStr">
        <is>
          <t>VAGGERYD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38107-2025</t>
        </is>
      </c>
      <c r="B264" s="1" t="n">
        <v>45882.49587962963</v>
      </c>
      <c r="C264" s="1" t="n">
        <v>45947</v>
      </c>
      <c r="D264" t="inlineStr">
        <is>
          <t>JÖNKÖPINGS LÄN</t>
        </is>
      </c>
      <c r="E264" t="inlineStr">
        <is>
          <t>VAGGERYD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47005-2023</t>
        </is>
      </c>
      <c r="B265" s="1" t="n">
        <v>45195</v>
      </c>
      <c r="C265" s="1" t="n">
        <v>45947</v>
      </c>
      <c r="D265" t="inlineStr">
        <is>
          <t>JÖNKÖPINGS LÄN</t>
        </is>
      </c>
      <c r="E265" t="inlineStr">
        <is>
          <t>VAGGERYD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54530-2023</t>
        </is>
      </c>
      <c r="B266" s="1" t="n">
        <v>45233.59581018519</v>
      </c>
      <c r="C266" s="1" t="n">
        <v>45947</v>
      </c>
      <c r="D266" t="inlineStr">
        <is>
          <t>JÖNKÖPINGS LÄN</t>
        </is>
      </c>
      <c r="E266" t="inlineStr">
        <is>
          <t>VAGGERYD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57707-2024</t>
        </is>
      </c>
      <c r="B267" s="1" t="n">
        <v>45630.67711805556</v>
      </c>
      <c r="C267" s="1" t="n">
        <v>45947</v>
      </c>
      <c r="D267" t="inlineStr">
        <is>
          <t>JÖNKÖPINGS LÄN</t>
        </is>
      </c>
      <c r="E267" t="inlineStr">
        <is>
          <t>VAGGERYD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51855-2024</t>
        </is>
      </c>
      <c r="B268" s="1" t="n">
        <v>45607.54099537037</v>
      </c>
      <c r="C268" s="1" t="n">
        <v>45947</v>
      </c>
      <c r="D268" t="inlineStr">
        <is>
          <t>JÖNKÖPINGS LÄN</t>
        </is>
      </c>
      <c r="E268" t="inlineStr">
        <is>
          <t>VAGGERYD</t>
        </is>
      </c>
      <c r="F268" t="inlineStr">
        <is>
          <t>Sveaskog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16913-2024</t>
        </is>
      </c>
      <c r="B269" s="1" t="n">
        <v>45411.64677083334</v>
      </c>
      <c r="C269" s="1" t="n">
        <v>45947</v>
      </c>
      <c r="D269" t="inlineStr">
        <is>
          <t>JÖNKÖPINGS LÄN</t>
        </is>
      </c>
      <c r="E269" t="inlineStr">
        <is>
          <t>VAGGERYD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14399-2023</t>
        </is>
      </c>
      <c r="B270" s="1" t="n">
        <v>45012.47793981482</v>
      </c>
      <c r="C270" s="1" t="n">
        <v>45947</v>
      </c>
      <c r="D270" t="inlineStr">
        <is>
          <t>JÖNKÖPINGS LÄN</t>
        </is>
      </c>
      <c r="E270" t="inlineStr">
        <is>
          <t>VAGGERYD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17009-2024</t>
        </is>
      </c>
      <c r="B271" s="1" t="n">
        <v>45412</v>
      </c>
      <c r="C271" s="1" t="n">
        <v>45947</v>
      </c>
      <c r="D271" t="inlineStr">
        <is>
          <t>JÖNKÖPINGS LÄN</t>
        </is>
      </c>
      <c r="E271" t="inlineStr">
        <is>
          <t>VAGGERYD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26450-2024</t>
        </is>
      </c>
      <c r="B272" s="1" t="n">
        <v>45469.51027777778</v>
      </c>
      <c r="C272" s="1" t="n">
        <v>45947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39222-2023</t>
        </is>
      </c>
      <c r="B273" s="1" t="n">
        <v>45166.43667824074</v>
      </c>
      <c r="C273" s="1" t="n">
        <v>45947</v>
      </c>
      <c r="D273" t="inlineStr">
        <is>
          <t>JÖNKÖPINGS LÄN</t>
        </is>
      </c>
      <c r="E273" t="inlineStr">
        <is>
          <t>VAGGERYD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35703-2024</t>
        </is>
      </c>
      <c r="B274" s="1" t="n">
        <v>45532.46113425926</v>
      </c>
      <c r="C274" s="1" t="n">
        <v>45947</v>
      </c>
      <c r="D274" t="inlineStr">
        <is>
          <t>JÖNKÖPINGS LÄN</t>
        </is>
      </c>
      <c r="E274" t="inlineStr">
        <is>
          <t>VAGGERYD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46883-2024</t>
        </is>
      </c>
      <c r="B275" s="1" t="n">
        <v>45583.65766203704</v>
      </c>
      <c r="C275" s="1" t="n">
        <v>45947</v>
      </c>
      <c r="D275" t="inlineStr">
        <is>
          <t>JÖNKÖPINGS LÄN</t>
        </is>
      </c>
      <c r="E275" t="inlineStr">
        <is>
          <t>VAGGERYD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37803-2021</t>
        </is>
      </c>
      <c r="B276" s="1" t="n">
        <v>44402</v>
      </c>
      <c r="C276" s="1" t="n">
        <v>45947</v>
      </c>
      <c r="D276" t="inlineStr">
        <is>
          <t>JÖNKÖPINGS LÄN</t>
        </is>
      </c>
      <c r="E276" t="inlineStr">
        <is>
          <t>VAGGERYD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14416-2023</t>
        </is>
      </c>
      <c r="B277" s="1" t="n">
        <v>45012</v>
      </c>
      <c r="C277" s="1" t="n">
        <v>45947</v>
      </c>
      <c r="D277" t="inlineStr">
        <is>
          <t>JÖNKÖPINGS LÄN</t>
        </is>
      </c>
      <c r="E277" t="inlineStr">
        <is>
          <t>VAGGERYD</t>
        </is>
      </c>
      <c r="G277" t="n">
        <v>11.7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32882-2025</t>
        </is>
      </c>
      <c r="B278" s="1" t="n">
        <v>45839.59694444444</v>
      </c>
      <c r="C278" s="1" t="n">
        <v>45947</v>
      </c>
      <c r="D278" t="inlineStr">
        <is>
          <t>JÖNKÖPINGS LÄN</t>
        </is>
      </c>
      <c r="E278" t="inlineStr">
        <is>
          <t>VAGGERYD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46873-2024</t>
        </is>
      </c>
      <c r="B279" s="1" t="n">
        <v>45583.63947916667</v>
      </c>
      <c r="C279" s="1" t="n">
        <v>45947</v>
      </c>
      <c r="D279" t="inlineStr">
        <is>
          <t>JÖNKÖPINGS LÄN</t>
        </is>
      </c>
      <c r="E279" t="inlineStr">
        <is>
          <t>VAGGERYD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32993-2025</t>
        </is>
      </c>
      <c r="B280" s="1" t="n">
        <v>45840.32392361111</v>
      </c>
      <c r="C280" s="1" t="n">
        <v>45947</v>
      </c>
      <c r="D280" t="inlineStr">
        <is>
          <t>JÖNKÖPINGS LÄN</t>
        </is>
      </c>
      <c r="E280" t="inlineStr">
        <is>
          <t>VAGGERYD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32875-2025</t>
        </is>
      </c>
      <c r="B281" s="1" t="n">
        <v>45839.59424768519</v>
      </c>
      <c r="C281" s="1" t="n">
        <v>45947</v>
      </c>
      <c r="D281" t="inlineStr">
        <is>
          <t>JÖNKÖPINGS LÄN</t>
        </is>
      </c>
      <c r="E281" t="inlineStr">
        <is>
          <t>VAGGERYD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57712-2024</t>
        </is>
      </c>
      <c r="B282" s="1" t="n">
        <v>45630.69020833333</v>
      </c>
      <c r="C282" s="1" t="n">
        <v>45947</v>
      </c>
      <c r="D282" t="inlineStr">
        <is>
          <t>JÖNKÖPINGS LÄN</t>
        </is>
      </c>
      <c r="E282" t="inlineStr">
        <is>
          <t>VAGGERYD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60601-2024</t>
        </is>
      </c>
      <c r="B283" s="1" t="n">
        <v>45644.37350694444</v>
      </c>
      <c r="C283" s="1" t="n">
        <v>45947</v>
      </c>
      <c r="D283" t="inlineStr">
        <is>
          <t>JÖNKÖPINGS LÄN</t>
        </is>
      </c>
      <c r="E283" t="inlineStr">
        <is>
          <t>VAGGERYD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54405-2024</t>
        </is>
      </c>
      <c r="B284" s="1" t="n">
        <v>45617.47127314815</v>
      </c>
      <c r="C284" s="1" t="n">
        <v>45947</v>
      </c>
      <c r="D284" t="inlineStr">
        <is>
          <t>JÖNKÖPINGS LÄN</t>
        </is>
      </c>
      <c r="E284" t="inlineStr">
        <is>
          <t>VAGGERYD</t>
        </is>
      </c>
      <c r="F284" t="inlineStr">
        <is>
          <t>Sveaskog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57715-2024</t>
        </is>
      </c>
      <c r="B285" s="1" t="n">
        <v>45630.69271990741</v>
      </c>
      <c r="C285" s="1" t="n">
        <v>45947</v>
      </c>
      <c r="D285" t="inlineStr">
        <is>
          <t>JÖNKÖPINGS LÄN</t>
        </is>
      </c>
      <c r="E285" t="inlineStr">
        <is>
          <t>VAGGERYD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6104-2025</t>
        </is>
      </c>
      <c r="B286" s="1" t="n">
        <v>45697.95986111111</v>
      </c>
      <c r="C286" s="1" t="n">
        <v>45947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40887-2024</t>
        </is>
      </c>
      <c r="B287" s="1" t="n">
        <v>45558.60836805555</v>
      </c>
      <c r="C287" s="1" t="n">
        <v>45947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45203-2021</t>
        </is>
      </c>
      <c r="B288" s="1" t="n">
        <v>44438</v>
      </c>
      <c r="C288" s="1" t="n">
        <v>45947</v>
      </c>
      <c r="D288" t="inlineStr">
        <is>
          <t>JÖNKÖPINGS LÄN</t>
        </is>
      </c>
      <c r="E288" t="inlineStr">
        <is>
          <t>VAGGERYD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6389-2023</t>
        </is>
      </c>
      <c r="B289" s="1" t="n">
        <v>44965</v>
      </c>
      <c r="C289" s="1" t="n">
        <v>45947</v>
      </c>
      <c r="D289" t="inlineStr">
        <is>
          <t>JÖNKÖPINGS LÄN</t>
        </is>
      </c>
      <c r="E289" t="inlineStr">
        <is>
          <t>VAGGERYD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16093-2025</t>
        </is>
      </c>
      <c r="B290" s="1" t="n">
        <v>45749.91487268519</v>
      </c>
      <c r="C290" s="1" t="n">
        <v>45947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2030-2025</t>
        </is>
      </c>
      <c r="B291" s="1" t="n">
        <v>45672.48787037037</v>
      </c>
      <c r="C291" s="1" t="n">
        <v>45947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57331-2024</t>
        </is>
      </c>
      <c r="B292" s="1" t="n">
        <v>45629.63018518518</v>
      </c>
      <c r="C292" s="1" t="n">
        <v>45947</v>
      </c>
      <c r="D292" t="inlineStr">
        <is>
          <t>JÖNKÖPINGS LÄN</t>
        </is>
      </c>
      <c r="E292" t="inlineStr">
        <is>
          <t>VAGGERYD</t>
        </is>
      </c>
      <c r="G292" t="n">
        <v>5.8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34094-2025</t>
        </is>
      </c>
      <c r="B293" s="1" t="n">
        <v>45845.4816087963</v>
      </c>
      <c r="C293" s="1" t="n">
        <v>45947</v>
      </c>
      <c r="D293" t="inlineStr">
        <is>
          <t>JÖNKÖPINGS LÄN</t>
        </is>
      </c>
      <c r="E293" t="inlineStr">
        <is>
          <t>VAGGERYD</t>
        </is>
      </c>
      <c r="G293" t="n">
        <v>14.5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21490-2022</t>
        </is>
      </c>
      <c r="B294" s="1" t="n">
        <v>44706</v>
      </c>
      <c r="C294" s="1" t="n">
        <v>45947</v>
      </c>
      <c r="D294" t="inlineStr">
        <is>
          <t>JÖNKÖPINGS LÄN</t>
        </is>
      </c>
      <c r="E294" t="inlineStr">
        <is>
          <t>VAGGERYD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34091-2025</t>
        </is>
      </c>
      <c r="B295" s="1" t="n">
        <v>45845.47137731482</v>
      </c>
      <c r="C295" s="1" t="n">
        <v>45947</v>
      </c>
      <c r="D295" t="inlineStr">
        <is>
          <t>JÖNKÖPINGS LÄN</t>
        </is>
      </c>
      <c r="E295" t="inlineStr">
        <is>
          <t>VAGGERYD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34215-2025</t>
        </is>
      </c>
      <c r="B296" s="1" t="n">
        <v>45845.64554398148</v>
      </c>
      <c r="C296" s="1" t="n">
        <v>45947</v>
      </c>
      <c r="D296" t="inlineStr">
        <is>
          <t>JÖNKÖPINGS LÄN</t>
        </is>
      </c>
      <c r="E296" t="inlineStr">
        <is>
          <t>VAGGERYD</t>
        </is>
      </c>
      <c r="F296" t="inlineStr">
        <is>
          <t>Sveaskog</t>
        </is>
      </c>
      <c r="G296" t="n">
        <v>19.8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34199-2025</t>
        </is>
      </c>
      <c r="B297" s="1" t="n">
        <v>45845.63173611111</v>
      </c>
      <c r="C297" s="1" t="n">
        <v>45947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7.5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58617-2024</t>
        </is>
      </c>
      <c r="B298" s="1" t="n">
        <v>45635.56027777777</v>
      </c>
      <c r="C298" s="1" t="n">
        <v>45947</v>
      </c>
      <c r="D298" t="inlineStr">
        <is>
          <t>JÖNKÖPINGS LÄN</t>
        </is>
      </c>
      <c r="E298" t="inlineStr">
        <is>
          <t>VAGGERYD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34203-2025</t>
        </is>
      </c>
      <c r="B299" s="1" t="n">
        <v>45845.63450231482</v>
      </c>
      <c r="C299" s="1" t="n">
        <v>45947</v>
      </c>
      <c r="D299" t="inlineStr">
        <is>
          <t>JÖNKÖPINGS LÄN</t>
        </is>
      </c>
      <c r="E299" t="inlineStr">
        <is>
          <t>VAGGERYD</t>
        </is>
      </c>
      <c r="F299" t="inlineStr">
        <is>
          <t>Sveaskog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15746-2025</t>
        </is>
      </c>
      <c r="B300" s="1" t="n">
        <v>45748.55140046297</v>
      </c>
      <c r="C300" s="1" t="n">
        <v>45947</v>
      </c>
      <c r="D300" t="inlineStr">
        <is>
          <t>JÖNKÖPINGS LÄN</t>
        </is>
      </c>
      <c r="E300" t="inlineStr">
        <is>
          <t>VAGGERYD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46347-2025</t>
        </is>
      </c>
      <c r="B301" s="1" t="n">
        <v>45925.4797800926</v>
      </c>
      <c r="C301" s="1" t="n">
        <v>45947</v>
      </c>
      <c r="D301" t="inlineStr">
        <is>
          <t>JÖNKÖPINGS LÄN</t>
        </is>
      </c>
      <c r="E301" t="inlineStr">
        <is>
          <t>VAGGERYD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20687-2021</t>
        </is>
      </c>
      <c r="B302" s="1" t="n">
        <v>44313</v>
      </c>
      <c r="C302" s="1" t="n">
        <v>45947</v>
      </c>
      <c r="D302" t="inlineStr">
        <is>
          <t>JÖNKÖPINGS LÄN</t>
        </is>
      </c>
      <c r="E302" t="inlineStr">
        <is>
          <t>VAGGERYD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22702-2021</t>
        </is>
      </c>
      <c r="B303" s="1" t="n">
        <v>44327.60373842593</v>
      </c>
      <c r="C303" s="1" t="n">
        <v>45947</v>
      </c>
      <c r="D303" t="inlineStr">
        <is>
          <t>JÖNKÖPINGS LÄN</t>
        </is>
      </c>
      <c r="E303" t="inlineStr">
        <is>
          <t>VAGGERYD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59746-2022</t>
        </is>
      </c>
      <c r="B304" s="1" t="n">
        <v>44900</v>
      </c>
      <c r="C304" s="1" t="n">
        <v>45947</v>
      </c>
      <c r="D304" t="inlineStr">
        <is>
          <t>JÖNKÖPINGS LÄN</t>
        </is>
      </c>
      <c r="E304" t="inlineStr">
        <is>
          <t>VAGGERYD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15263-2024</t>
        </is>
      </c>
      <c r="B305" s="1" t="n">
        <v>45400.56280092592</v>
      </c>
      <c r="C305" s="1" t="n">
        <v>45947</v>
      </c>
      <c r="D305" t="inlineStr">
        <is>
          <t>JÖNKÖPINGS LÄN</t>
        </is>
      </c>
      <c r="E305" t="inlineStr">
        <is>
          <t>VAGGERYD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35051-2025</t>
        </is>
      </c>
      <c r="B306" s="1" t="n">
        <v>45852.36113425926</v>
      </c>
      <c r="C306" s="1" t="n">
        <v>45947</v>
      </c>
      <c r="D306" t="inlineStr">
        <is>
          <t>JÖNKÖPINGS LÄN</t>
        </is>
      </c>
      <c r="E306" t="inlineStr">
        <is>
          <t>VAGGERYD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18515-2025</t>
        </is>
      </c>
      <c r="B307" s="1" t="n">
        <v>45763.38690972222</v>
      </c>
      <c r="C307" s="1" t="n">
        <v>45947</v>
      </c>
      <c r="D307" t="inlineStr">
        <is>
          <t>JÖNKÖPINGS LÄN</t>
        </is>
      </c>
      <c r="E307" t="inlineStr">
        <is>
          <t>VAGGERYD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35027-2025</t>
        </is>
      </c>
      <c r="B308" s="1" t="n">
        <v>45852.29333333333</v>
      </c>
      <c r="C308" s="1" t="n">
        <v>45947</v>
      </c>
      <c r="D308" t="inlineStr">
        <is>
          <t>JÖNKÖPINGS LÄN</t>
        </is>
      </c>
      <c r="E308" t="inlineStr">
        <is>
          <t>VAGGERYD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35050-2025</t>
        </is>
      </c>
      <c r="B309" s="1" t="n">
        <v>45852.3605787037</v>
      </c>
      <c r="C309" s="1" t="n">
        <v>45947</v>
      </c>
      <c r="D309" t="inlineStr">
        <is>
          <t>JÖNKÖPINGS LÄN</t>
        </is>
      </c>
      <c r="E309" t="inlineStr">
        <is>
          <t>VAGGERYD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40117-2022</t>
        </is>
      </c>
      <c r="B310" s="1" t="n">
        <v>44820</v>
      </c>
      <c r="C310" s="1" t="n">
        <v>45947</v>
      </c>
      <c r="D310" t="inlineStr">
        <is>
          <t>JÖNKÖPINGS LÄN</t>
        </is>
      </c>
      <c r="E310" t="inlineStr">
        <is>
          <t>VAGGERYD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38942-2025</t>
        </is>
      </c>
      <c r="B311" s="1" t="n">
        <v>45887.64980324074</v>
      </c>
      <c r="C311" s="1" t="n">
        <v>45947</v>
      </c>
      <c r="D311" t="inlineStr">
        <is>
          <t>JÖNKÖPINGS LÄN</t>
        </is>
      </c>
      <c r="E311" t="inlineStr">
        <is>
          <t>VAGGERYD</t>
        </is>
      </c>
      <c r="F311" t="inlineStr">
        <is>
          <t>Sveaskog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38944-2025</t>
        </is>
      </c>
      <c r="B312" s="1" t="n">
        <v>45887.6512962963</v>
      </c>
      <c r="C312" s="1" t="n">
        <v>45947</v>
      </c>
      <c r="D312" t="inlineStr">
        <is>
          <t>JÖNKÖPINGS LÄN</t>
        </is>
      </c>
      <c r="E312" t="inlineStr">
        <is>
          <t>VAGGERYD</t>
        </is>
      </c>
      <c r="F312" t="inlineStr">
        <is>
          <t>Sveaskog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53780-2021</t>
        </is>
      </c>
      <c r="B313" s="1" t="n">
        <v>44469.58072916666</v>
      </c>
      <c r="C313" s="1" t="n">
        <v>45947</v>
      </c>
      <c r="D313" t="inlineStr">
        <is>
          <t>JÖNKÖPINGS LÄN</t>
        </is>
      </c>
      <c r="E313" t="inlineStr">
        <is>
          <t>VAGGERYD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31197-2022</t>
        </is>
      </c>
      <c r="B314" s="1" t="n">
        <v>44770.71555555556</v>
      </c>
      <c r="C314" s="1" t="n">
        <v>45947</v>
      </c>
      <c r="D314" t="inlineStr">
        <is>
          <t>JÖNKÖPINGS LÄN</t>
        </is>
      </c>
      <c r="E314" t="inlineStr">
        <is>
          <t>VAGGERYD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19435-2022</t>
        </is>
      </c>
      <c r="B315" s="1" t="n">
        <v>44693</v>
      </c>
      <c r="C315" s="1" t="n">
        <v>45947</v>
      </c>
      <c r="D315" t="inlineStr">
        <is>
          <t>JÖNKÖPINGS LÄN</t>
        </is>
      </c>
      <c r="E315" t="inlineStr">
        <is>
          <t>VAGGERYD</t>
        </is>
      </c>
      <c r="F315" t="inlineStr">
        <is>
          <t>Övriga statliga verk och myndigheter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54221-2020</t>
        </is>
      </c>
      <c r="B316" s="1" t="n">
        <v>44123</v>
      </c>
      <c r="C316" s="1" t="n">
        <v>45947</v>
      </c>
      <c r="D316" t="inlineStr">
        <is>
          <t>JÖNKÖPINGS LÄN</t>
        </is>
      </c>
      <c r="E316" t="inlineStr">
        <is>
          <t>VAGGERYD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13860-2024</t>
        </is>
      </c>
      <c r="B317" s="1" t="n">
        <v>45390</v>
      </c>
      <c r="C317" s="1" t="n">
        <v>45947</v>
      </c>
      <c r="D317" t="inlineStr">
        <is>
          <t>JÖNKÖPINGS LÄN</t>
        </is>
      </c>
      <c r="E317" t="inlineStr">
        <is>
          <t>VAGGERYD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35570-2025</t>
        </is>
      </c>
      <c r="B318" s="1" t="n">
        <v>45856.58149305556</v>
      </c>
      <c r="C318" s="1" t="n">
        <v>45947</v>
      </c>
      <c r="D318" t="inlineStr">
        <is>
          <t>JÖNKÖPINGS LÄN</t>
        </is>
      </c>
      <c r="E318" t="inlineStr">
        <is>
          <t>VAGGERYD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35573-2025</t>
        </is>
      </c>
      <c r="B319" s="1" t="n">
        <v>45856.60353009259</v>
      </c>
      <c r="C319" s="1" t="n">
        <v>45947</v>
      </c>
      <c r="D319" t="inlineStr">
        <is>
          <t>JÖNKÖPINGS LÄN</t>
        </is>
      </c>
      <c r="E319" t="inlineStr">
        <is>
          <t>VAGGERYD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38945-2025</t>
        </is>
      </c>
      <c r="B320" s="1" t="n">
        <v>45887.65325231481</v>
      </c>
      <c r="C320" s="1" t="n">
        <v>45947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24382-2022</t>
        </is>
      </c>
      <c r="B321" s="1" t="n">
        <v>44726</v>
      </c>
      <c r="C321" s="1" t="n">
        <v>45947</v>
      </c>
      <c r="D321" t="inlineStr">
        <is>
          <t>JÖNKÖPINGS LÄN</t>
        </is>
      </c>
      <c r="E321" t="inlineStr">
        <is>
          <t>VAGGERYD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33613-2025</t>
        </is>
      </c>
      <c r="B322" s="1" t="n">
        <v>45841.62033564815</v>
      </c>
      <c r="C322" s="1" t="n">
        <v>45947</v>
      </c>
      <c r="D322" t="inlineStr">
        <is>
          <t>JÖNKÖPINGS LÄN</t>
        </is>
      </c>
      <c r="E322" t="inlineStr">
        <is>
          <t>VAGGERYD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52454-2024</t>
        </is>
      </c>
      <c r="B323" s="1" t="n">
        <v>45609.50959490741</v>
      </c>
      <c r="C323" s="1" t="n">
        <v>45947</v>
      </c>
      <c r="D323" t="inlineStr">
        <is>
          <t>JÖNKÖPINGS LÄN</t>
        </is>
      </c>
      <c r="E323" t="inlineStr">
        <is>
          <t>VAGGERYD</t>
        </is>
      </c>
      <c r="F323" t="inlineStr">
        <is>
          <t>Sveaskog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56866-2024</t>
        </is>
      </c>
      <c r="B324" s="1" t="n">
        <v>45628.5562037037</v>
      </c>
      <c r="C324" s="1" t="n">
        <v>45947</v>
      </c>
      <c r="D324" t="inlineStr">
        <is>
          <t>JÖNKÖPINGS LÄN</t>
        </is>
      </c>
      <c r="E324" t="inlineStr">
        <is>
          <t>VAGGERYD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19046-2021</t>
        </is>
      </c>
      <c r="B325" s="1" t="n">
        <v>44308.53366898148</v>
      </c>
      <c r="C325" s="1" t="n">
        <v>45947</v>
      </c>
      <c r="D325" t="inlineStr">
        <is>
          <t>JÖNKÖPINGS LÄN</t>
        </is>
      </c>
      <c r="E325" t="inlineStr">
        <is>
          <t>VAGGERYD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5803-2025</t>
        </is>
      </c>
      <c r="B326" s="1" t="n">
        <v>45694.67922453704</v>
      </c>
      <c r="C326" s="1" t="n">
        <v>45947</v>
      </c>
      <c r="D326" t="inlineStr">
        <is>
          <t>JÖNKÖPINGS LÄN</t>
        </is>
      </c>
      <c r="E326" t="inlineStr">
        <is>
          <t>VAGGERYD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20059-2024</t>
        </is>
      </c>
      <c r="B327" s="1" t="n">
        <v>45434.39743055555</v>
      </c>
      <c r="C327" s="1" t="n">
        <v>45947</v>
      </c>
      <c r="D327" t="inlineStr">
        <is>
          <t>JÖNKÖPINGS LÄN</t>
        </is>
      </c>
      <c r="E327" t="inlineStr">
        <is>
          <t>VAGGERYD</t>
        </is>
      </c>
      <c r="F327" t="inlineStr">
        <is>
          <t>Sveaskog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57306-2022</t>
        </is>
      </c>
      <c r="B328" s="1" t="n">
        <v>44896.30283564814</v>
      </c>
      <c r="C328" s="1" t="n">
        <v>45947</v>
      </c>
      <c r="D328" t="inlineStr">
        <is>
          <t>JÖNKÖPINGS LÄN</t>
        </is>
      </c>
      <c r="E328" t="inlineStr">
        <is>
          <t>VAGGERYD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36547-2023</t>
        </is>
      </c>
      <c r="B329" s="1" t="n">
        <v>45152</v>
      </c>
      <c r="C329" s="1" t="n">
        <v>45947</v>
      </c>
      <c r="D329" t="inlineStr">
        <is>
          <t>JÖNKÖPINGS LÄN</t>
        </is>
      </c>
      <c r="E329" t="inlineStr">
        <is>
          <t>VAGGERYD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36555-2023</t>
        </is>
      </c>
      <c r="B330" s="1" t="n">
        <v>45152</v>
      </c>
      <c r="C330" s="1" t="n">
        <v>45947</v>
      </c>
      <c r="D330" t="inlineStr">
        <is>
          <t>JÖNKÖPINGS LÄN</t>
        </is>
      </c>
      <c r="E330" t="inlineStr">
        <is>
          <t>VAGGERYD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61958-2024</t>
        </is>
      </c>
      <c r="B331" s="1" t="n">
        <v>45653.53244212963</v>
      </c>
      <c r="C331" s="1" t="n">
        <v>45947</v>
      </c>
      <c r="D331" t="inlineStr">
        <is>
          <t>JÖNKÖPINGS LÄN</t>
        </is>
      </c>
      <c r="E331" t="inlineStr">
        <is>
          <t>VAGGERYD</t>
        </is>
      </c>
      <c r="F331" t="inlineStr">
        <is>
          <t>Sveaskog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58915-2024</t>
        </is>
      </c>
      <c r="B332" s="1" t="n">
        <v>45636.48611111111</v>
      </c>
      <c r="C332" s="1" t="n">
        <v>45947</v>
      </c>
      <c r="D332" t="inlineStr">
        <is>
          <t>JÖNKÖPINGS LÄN</t>
        </is>
      </c>
      <c r="E332" t="inlineStr">
        <is>
          <t>VAGGERYD</t>
        </is>
      </c>
      <c r="F332" t="inlineStr">
        <is>
          <t>Sveaskog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40333-2023</t>
        </is>
      </c>
      <c r="B333" s="1" t="n">
        <v>45169</v>
      </c>
      <c r="C333" s="1" t="n">
        <v>45947</v>
      </c>
      <c r="D333" t="inlineStr">
        <is>
          <t>JÖNKÖPINGS LÄN</t>
        </is>
      </c>
      <c r="E333" t="inlineStr">
        <is>
          <t>VAGGERYD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39216-2025</t>
        </is>
      </c>
      <c r="B334" s="1" t="n">
        <v>45888.82597222222</v>
      </c>
      <c r="C334" s="1" t="n">
        <v>45947</v>
      </c>
      <c r="D334" t="inlineStr">
        <is>
          <t>JÖNKÖPINGS LÄN</t>
        </is>
      </c>
      <c r="E334" t="inlineStr">
        <is>
          <t>VAGGERYD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40858-2024</t>
        </is>
      </c>
      <c r="B335" s="1" t="n">
        <v>45558.58697916667</v>
      </c>
      <c r="C335" s="1" t="n">
        <v>45947</v>
      </c>
      <c r="D335" t="inlineStr">
        <is>
          <t>JÖNKÖPINGS LÄN</t>
        </is>
      </c>
      <c r="E335" t="inlineStr">
        <is>
          <t>VAGGERYD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24639-2025</t>
        </is>
      </c>
      <c r="B336" s="1" t="n">
        <v>45798</v>
      </c>
      <c r="C336" s="1" t="n">
        <v>45947</v>
      </c>
      <c r="D336" t="inlineStr">
        <is>
          <t>JÖNKÖPINGS LÄN</t>
        </is>
      </c>
      <c r="E336" t="inlineStr">
        <is>
          <t>VAGGERYD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52048-2023</t>
        </is>
      </c>
      <c r="B337" s="1" t="n">
        <v>45223.64547453704</v>
      </c>
      <c r="C337" s="1" t="n">
        <v>45947</v>
      </c>
      <c r="D337" t="inlineStr">
        <is>
          <t>JÖNKÖPINGS LÄN</t>
        </is>
      </c>
      <c r="E337" t="inlineStr">
        <is>
          <t>VAGGERYD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47924-2022</t>
        </is>
      </c>
      <c r="B338" s="1" t="n">
        <v>44855.51054398148</v>
      </c>
      <c r="C338" s="1" t="n">
        <v>45947</v>
      </c>
      <c r="D338" t="inlineStr">
        <is>
          <t>JÖNKÖPINGS LÄN</t>
        </is>
      </c>
      <c r="E338" t="inlineStr">
        <is>
          <t>VAGGERYD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10638-2023</t>
        </is>
      </c>
      <c r="B339" s="1" t="n">
        <v>44988</v>
      </c>
      <c r="C339" s="1" t="n">
        <v>45947</v>
      </c>
      <c r="D339" t="inlineStr">
        <is>
          <t>JÖNKÖPINGS LÄN</t>
        </is>
      </c>
      <c r="E339" t="inlineStr">
        <is>
          <t>VAGGERYD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16625-2023</t>
        </is>
      </c>
      <c r="B340" s="1" t="n">
        <v>45030.44295138889</v>
      </c>
      <c r="C340" s="1" t="n">
        <v>45947</v>
      </c>
      <c r="D340" t="inlineStr">
        <is>
          <t>JÖNKÖPINGS LÄN</t>
        </is>
      </c>
      <c r="E340" t="inlineStr">
        <is>
          <t>VAGGERYD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7020-2024</t>
        </is>
      </c>
      <c r="B341" s="1" t="n">
        <v>45343.5712037037</v>
      </c>
      <c r="C341" s="1" t="n">
        <v>45947</v>
      </c>
      <c r="D341" t="inlineStr">
        <is>
          <t>JÖNKÖPINGS LÄN</t>
        </is>
      </c>
      <c r="E341" t="inlineStr">
        <is>
          <t>VAGGERYD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4188-2023</t>
        </is>
      </c>
      <c r="B342" s="1" t="n">
        <v>44953</v>
      </c>
      <c r="C342" s="1" t="n">
        <v>45947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37826-2021</t>
        </is>
      </c>
      <c r="B343" s="1" t="n">
        <v>44403</v>
      </c>
      <c r="C343" s="1" t="n">
        <v>45947</v>
      </c>
      <c r="D343" t="inlineStr">
        <is>
          <t>JÖNKÖPINGS LÄN</t>
        </is>
      </c>
      <c r="E343" t="inlineStr">
        <is>
          <t>VAGGERYD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55246-2023</t>
        </is>
      </c>
      <c r="B344" s="1" t="n">
        <v>45237</v>
      </c>
      <c r="C344" s="1" t="n">
        <v>45947</v>
      </c>
      <c r="D344" t="inlineStr">
        <is>
          <t>JÖNKÖPINGS LÄN</t>
        </is>
      </c>
      <c r="E344" t="inlineStr">
        <is>
          <t>VAGGERYD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39366-2023</t>
        </is>
      </c>
      <c r="B345" s="1" t="n">
        <v>45166.62481481482</v>
      </c>
      <c r="C345" s="1" t="n">
        <v>45947</v>
      </c>
      <c r="D345" t="inlineStr">
        <is>
          <t>JÖNKÖPINGS LÄN</t>
        </is>
      </c>
      <c r="E345" t="inlineStr">
        <is>
          <t>VAGGERYD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43261-2025</t>
        </is>
      </c>
      <c r="B346" s="1" t="n">
        <v>45910.56497685185</v>
      </c>
      <c r="C346" s="1" t="n">
        <v>45947</v>
      </c>
      <c r="D346" t="inlineStr">
        <is>
          <t>JÖNKÖPINGS LÄN</t>
        </is>
      </c>
      <c r="E346" t="inlineStr">
        <is>
          <t>VAGGERYD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15920-2025</t>
        </is>
      </c>
      <c r="B347" s="1" t="n">
        <v>45749.45815972222</v>
      </c>
      <c r="C347" s="1" t="n">
        <v>45947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4.1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14418-2023</t>
        </is>
      </c>
      <c r="B348" s="1" t="n">
        <v>45012</v>
      </c>
      <c r="C348" s="1" t="n">
        <v>45947</v>
      </c>
      <c r="D348" t="inlineStr">
        <is>
          <t>JÖNKÖPINGS LÄN</t>
        </is>
      </c>
      <c r="E348" t="inlineStr">
        <is>
          <t>VAGGERYD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14422-2023</t>
        </is>
      </c>
      <c r="B349" s="1" t="n">
        <v>45012.53863425926</v>
      </c>
      <c r="C349" s="1" t="n">
        <v>45947</v>
      </c>
      <c r="D349" t="inlineStr">
        <is>
          <t>JÖNKÖPINGS LÄN</t>
        </is>
      </c>
      <c r="E349" t="inlineStr">
        <is>
          <t>VAGGERYD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3113-2025</t>
        </is>
      </c>
      <c r="B350" s="1" t="n">
        <v>45678.70277777778</v>
      </c>
      <c r="C350" s="1" t="n">
        <v>45947</v>
      </c>
      <c r="D350" t="inlineStr">
        <is>
          <t>JÖNKÖPINGS LÄN</t>
        </is>
      </c>
      <c r="E350" t="inlineStr">
        <is>
          <t>VAGGERYD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51595-2024</t>
        </is>
      </c>
      <c r="B351" s="1" t="n">
        <v>45604.65391203704</v>
      </c>
      <c r="C351" s="1" t="n">
        <v>45947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27319-2021</t>
        </is>
      </c>
      <c r="B352" s="1" t="n">
        <v>44351</v>
      </c>
      <c r="C352" s="1" t="n">
        <v>45947</v>
      </c>
      <c r="D352" t="inlineStr">
        <is>
          <t>JÖNKÖPINGS LÄN</t>
        </is>
      </c>
      <c r="E352" t="inlineStr">
        <is>
          <t>VAGGERYD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7555-2023</t>
        </is>
      </c>
      <c r="B353" s="1" t="n">
        <v>44972.3347337963</v>
      </c>
      <c r="C353" s="1" t="n">
        <v>45947</v>
      </c>
      <c r="D353" t="inlineStr">
        <is>
          <t>JÖNKÖPINGS LÄN</t>
        </is>
      </c>
      <c r="E353" t="inlineStr">
        <is>
          <t>VAGGERYD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48325-2025</t>
        </is>
      </c>
      <c r="B354" s="1" t="n">
        <v>45933.63071759259</v>
      </c>
      <c r="C354" s="1" t="n">
        <v>45947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59187-2022</t>
        </is>
      </c>
      <c r="B355" s="1" t="n">
        <v>44904.4912962963</v>
      </c>
      <c r="C355" s="1" t="n">
        <v>45947</v>
      </c>
      <c r="D355" t="inlineStr">
        <is>
          <t>JÖNKÖPINGS LÄN</t>
        </is>
      </c>
      <c r="E355" t="inlineStr">
        <is>
          <t>VAGGERYD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49230-2025</t>
        </is>
      </c>
      <c r="B356" s="1" t="n">
        <v>45938.4725925926</v>
      </c>
      <c r="C356" s="1" t="n">
        <v>45947</v>
      </c>
      <c r="D356" t="inlineStr">
        <is>
          <t>JÖNKÖPINGS LÄN</t>
        </is>
      </c>
      <c r="E356" t="inlineStr">
        <is>
          <t>VAGGERYD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60326-2022</t>
        </is>
      </c>
      <c r="B357" s="1" t="n">
        <v>44910.59276620371</v>
      </c>
      <c r="C357" s="1" t="n">
        <v>45947</v>
      </c>
      <c r="D357" t="inlineStr">
        <is>
          <t>JÖNKÖPINGS LÄN</t>
        </is>
      </c>
      <c r="E357" t="inlineStr">
        <is>
          <t>VAGGERYD</t>
        </is>
      </c>
      <c r="F357" t="inlineStr">
        <is>
          <t>Sveaskog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33638-2022</t>
        </is>
      </c>
      <c r="B358" s="1" t="n">
        <v>44789.58445601852</v>
      </c>
      <c r="C358" s="1" t="n">
        <v>45947</v>
      </c>
      <c r="D358" t="inlineStr">
        <is>
          <t>JÖNKÖPINGS LÄN</t>
        </is>
      </c>
      <c r="E358" t="inlineStr">
        <is>
          <t>VAGGERYD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67942-2021</t>
        </is>
      </c>
      <c r="B359" s="1" t="n">
        <v>44525.63085648148</v>
      </c>
      <c r="C359" s="1" t="n">
        <v>45947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43399-2025</t>
        </is>
      </c>
      <c r="B360" s="1" t="n">
        <v>45911.38103009259</v>
      </c>
      <c r="C360" s="1" t="n">
        <v>45947</v>
      </c>
      <c r="D360" t="inlineStr">
        <is>
          <t>JÖNKÖPINGS LÄN</t>
        </is>
      </c>
      <c r="E360" t="inlineStr">
        <is>
          <t>VAGGERYD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2027-2025</t>
        </is>
      </c>
      <c r="B361" s="1" t="n">
        <v>45672.48421296296</v>
      </c>
      <c r="C361" s="1" t="n">
        <v>45947</v>
      </c>
      <c r="D361" t="inlineStr">
        <is>
          <t>JÖNKÖPINGS LÄN</t>
        </is>
      </c>
      <c r="E361" t="inlineStr">
        <is>
          <t>VAGGERYD</t>
        </is>
      </c>
      <c r="F361" t="inlineStr">
        <is>
          <t>Sveaskog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10590-2023</t>
        </is>
      </c>
      <c r="B362" s="1" t="n">
        <v>44988</v>
      </c>
      <c r="C362" s="1" t="n">
        <v>45947</v>
      </c>
      <c r="D362" t="inlineStr">
        <is>
          <t>JÖNKÖPINGS LÄN</t>
        </is>
      </c>
      <c r="E362" t="inlineStr">
        <is>
          <t>VAGGERYD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35459-2024</t>
        </is>
      </c>
      <c r="B363" s="1" t="n">
        <v>45531</v>
      </c>
      <c r="C363" s="1" t="n">
        <v>45947</v>
      </c>
      <c r="D363" t="inlineStr">
        <is>
          <t>JÖNKÖPINGS LÄN</t>
        </is>
      </c>
      <c r="E363" t="inlineStr">
        <is>
          <t>VAGGERYD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3221-2023</t>
        </is>
      </c>
      <c r="B364" s="1" t="n">
        <v>44946</v>
      </c>
      <c r="C364" s="1" t="n">
        <v>45947</v>
      </c>
      <c r="D364" t="inlineStr">
        <is>
          <t>JÖNKÖPINGS LÄN</t>
        </is>
      </c>
      <c r="E364" t="inlineStr">
        <is>
          <t>VAGGERYD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48612-2024</t>
        </is>
      </c>
      <c r="B365" s="1" t="n">
        <v>45593.45177083334</v>
      </c>
      <c r="C365" s="1" t="n">
        <v>45947</v>
      </c>
      <c r="D365" t="inlineStr">
        <is>
          <t>JÖNKÖPINGS LÄN</t>
        </is>
      </c>
      <c r="E365" t="inlineStr">
        <is>
          <t>VAGGERYD</t>
        </is>
      </c>
      <c r="F365" t="inlineStr">
        <is>
          <t>Sveaskog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48619-2024</t>
        </is>
      </c>
      <c r="B366" s="1" t="n">
        <v>45593.46152777778</v>
      </c>
      <c r="C366" s="1" t="n">
        <v>45947</v>
      </c>
      <c r="D366" t="inlineStr">
        <is>
          <t>JÖNKÖPINGS LÄN</t>
        </is>
      </c>
      <c r="E366" t="inlineStr">
        <is>
          <t>VAGGERYD</t>
        </is>
      </c>
      <c r="F366" t="inlineStr">
        <is>
          <t>Sveaskog</t>
        </is>
      </c>
      <c r="G366" t="n">
        <v>13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58925-2024</t>
        </is>
      </c>
      <c r="B367" s="1" t="n">
        <v>45636.50546296296</v>
      </c>
      <c r="C367" s="1" t="n">
        <v>45947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53356-2022</t>
        </is>
      </c>
      <c r="B368" s="1" t="n">
        <v>44879</v>
      </c>
      <c r="C368" s="1" t="n">
        <v>45947</v>
      </c>
      <c r="D368" t="inlineStr">
        <is>
          <t>JÖNKÖPINGS LÄN</t>
        </is>
      </c>
      <c r="E368" t="inlineStr">
        <is>
          <t>VAGGERYD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22295-2023</t>
        </is>
      </c>
      <c r="B369" s="1" t="n">
        <v>45070.44547453704</v>
      </c>
      <c r="C369" s="1" t="n">
        <v>45947</v>
      </c>
      <c r="D369" t="inlineStr">
        <is>
          <t>JÖNKÖPINGS LÄN</t>
        </is>
      </c>
      <c r="E369" t="inlineStr">
        <is>
          <t>VAGGERYD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51264-2022</t>
        </is>
      </c>
      <c r="B370" s="1" t="n">
        <v>44866</v>
      </c>
      <c r="C370" s="1" t="n">
        <v>45947</v>
      </c>
      <c r="D370" t="inlineStr">
        <is>
          <t>JÖNKÖPINGS LÄN</t>
        </is>
      </c>
      <c r="E370" t="inlineStr">
        <is>
          <t>VAGGERYD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36728-2025</t>
        </is>
      </c>
      <c r="B371" s="1" t="n">
        <v>45873.49657407407</v>
      </c>
      <c r="C371" s="1" t="n">
        <v>45947</v>
      </c>
      <c r="D371" t="inlineStr">
        <is>
          <t>JÖNKÖPINGS LÄN</t>
        </is>
      </c>
      <c r="E371" t="inlineStr">
        <is>
          <t>VAGGERYD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36727-2025</t>
        </is>
      </c>
      <c r="B372" s="1" t="n">
        <v>45873.49216435185</v>
      </c>
      <c r="C372" s="1" t="n">
        <v>45947</v>
      </c>
      <c r="D372" t="inlineStr">
        <is>
          <t>JÖNKÖPINGS LÄN</t>
        </is>
      </c>
      <c r="E372" t="inlineStr">
        <is>
          <t>VAGGERYD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41184-2025</t>
        </is>
      </c>
      <c r="B373" s="1" t="n">
        <v>45898</v>
      </c>
      <c r="C373" s="1" t="n">
        <v>45947</v>
      </c>
      <c r="D373" t="inlineStr">
        <is>
          <t>JÖNKÖPINGS LÄN</t>
        </is>
      </c>
      <c r="E373" t="inlineStr">
        <is>
          <t>VAGGERYD</t>
        </is>
      </c>
      <c r="F373" t="inlineStr">
        <is>
          <t>Kyrkan</t>
        </is>
      </c>
      <c r="G373" t="n">
        <v>8.199999999999999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16091-2025</t>
        </is>
      </c>
      <c r="B374" s="1" t="n">
        <v>45749.91086805556</v>
      </c>
      <c r="C374" s="1" t="n">
        <v>45947</v>
      </c>
      <c r="D374" t="inlineStr">
        <is>
          <t>JÖNKÖPINGS LÄN</t>
        </is>
      </c>
      <c r="E374" t="inlineStr">
        <is>
          <t>VAGGERYD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16097-2025</t>
        </is>
      </c>
      <c r="B375" s="1" t="n">
        <v>45749.93467592593</v>
      </c>
      <c r="C375" s="1" t="n">
        <v>45947</v>
      </c>
      <c r="D375" t="inlineStr">
        <is>
          <t>JÖNKÖPINGS LÄN</t>
        </is>
      </c>
      <c r="E375" t="inlineStr">
        <is>
          <t>VAGGERYD</t>
        </is>
      </c>
      <c r="F375" t="inlineStr">
        <is>
          <t>Sveaskog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56467-2023</t>
        </is>
      </c>
      <c r="B376" s="1" t="n">
        <v>45243</v>
      </c>
      <c r="C376" s="1" t="n">
        <v>45947</v>
      </c>
      <c r="D376" t="inlineStr">
        <is>
          <t>JÖNKÖPINGS LÄN</t>
        </is>
      </c>
      <c r="E376" t="inlineStr">
        <is>
          <t>VAGGERYD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23688-2023</t>
        </is>
      </c>
      <c r="B377" s="1" t="n">
        <v>45077.60732638889</v>
      </c>
      <c r="C377" s="1" t="n">
        <v>45947</v>
      </c>
      <c r="D377" t="inlineStr">
        <is>
          <t>JÖNKÖPINGS LÄN</t>
        </is>
      </c>
      <c r="E377" t="inlineStr">
        <is>
          <t>VAGGERYD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37107-2025</t>
        </is>
      </c>
      <c r="B378" s="1" t="n">
        <v>45875.4878587963</v>
      </c>
      <c r="C378" s="1" t="n">
        <v>45947</v>
      </c>
      <c r="D378" t="inlineStr">
        <is>
          <t>JÖNKÖPINGS LÄN</t>
        </is>
      </c>
      <c r="E378" t="inlineStr">
        <is>
          <t>VAGGERYD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40763-2025</t>
        </is>
      </c>
      <c r="B379" s="1" t="n">
        <v>45897.39640046296</v>
      </c>
      <c r="C379" s="1" t="n">
        <v>45947</v>
      </c>
      <c r="D379" t="inlineStr">
        <is>
          <t>JÖNKÖPINGS LÄN</t>
        </is>
      </c>
      <c r="E379" t="inlineStr">
        <is>
          <t>VAGGERYD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50415-2025</t>
        </is>
      </c>
      <c r="B380" s="1" t="n">
        <v>45944.64800925926</v>
      </c>
      <c r="C380" s="1" t="n">
        <v>45947</v>
      </c>
      <c r="D380" t="inlineStr">
        <is>
          <t>JÖNKÖPINGS LÄN</t>
        </is>
      </c>
      <c r="E380" t="inlineStr">
        <is>
          <t>VAGGERYD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41624-2025</t>
        </is>
      </c>
      <c r="B381" s="1" t="n">
        <v>45901.71055555555</v>
      </c>
      <c r="C381" s="1" t="n">
        <v>45947</v>
      </c>
      <c r="D381" t="inlineStr">
        <is>
          <t>JÖNKÖPINGS LÄN</t>
        </is>
      </c>
      <c r="E381" t="inlineStr">
        <is>
          <t>VAGGERYD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19885-2023</t>
        </is>
      </c>
      <c r="B382" s="1" t="n">
        <v>45054.36605324074</v>
      </c>
      <c r="C382" s="1" t="n">
        <v>45947</v>
      </c>
      <c r="D382" t="inlineStr">
        <is>
          <t>JÖNKÖPINGS LÄN</t>
        </is>
      </c>
      <c r="E382" t="inlineStr">
        <is>
          <t>VAGGERYD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19889-2023</t>
        </is>
      </c>
      <c r="B383" s="1" t="n">
        <v>45054</v>
      </c>
      <c r="C383" s="1" t="n">
        <v>45947</v>
      </c>
      <c r="D383" t="inlineStr">
        <is>
          <t>JÖNKÖPINGS LÄN</t>
        </is>
      </c>
      <c r="E383" t="inlineStr">
        <is>
          <t>VAGGERYD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60309-2022</t>
        </is>
      </c>
      <c r="B384" s="1" t="n">
        <v>44910</v>
      </c>
      <c r="C384" s="1" t="n">
        <v>45947</v>
      </c>
      <c r="D384" t="inlineStr">
        <is>
          <t>JÖNKÖPINGS LÄN</t>
        </is>
      </c>
      <c r="E384" t="inlineStr">
        <is>
          <t>VAGGERYD</t>
        </is>
      </c>
      <c r="F384" t="inlineStr">
        <is>
          <t>Sveaskog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7952-2024</t>
        </is>
      </c>
      <c r="B385" s="1" t="n">
        <v>45349</v>
      </c>
      <c r="C385" s="1" t="n">
        <v>45947</v>
      </c>
      <c r="D385" t="inlineStr">
        <is>
          <t>JÖNKÖPINGS LÄN</t>
        </is>
      </c>
      <c r="E385" t="inlineStr">
        <is>
          <t>VAGGERYD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50418-2025</t>
        </is>
      </c>
      <c r="B386" s="1" t="n">
        <v>45944.65075231482</v>
      </c>
      <c r="C386" s="1" t="n">
        <v>45947</v>
      </c>
      <c r="D386" t="inlineStr">
        <is>
          <t>JÖNKÖPINGS LÄN</t>
        </is>
      </c>
      <c r="E386" t="inlineStr">
        <is>
          <t>VAGGERYD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41747-2025</t>
        </is>
      </c>
      <c r="B387" s="1" t="n">
        <v>45902.48900462963</v>
      </c>
      <c r="C387" s="1" t="n">
        <v>45947</v>
      </c>
      <c r="D387" t="inlineStr">
        <is>
          <t>JÖNKÖPINGS LÄN</t>
        </is>
      </c>
      <c r="E387" t="inlineStr">
        <is>
          <t>VAGGERYD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62343-2022</t>
        </is>
      </c>
      <c r="B388" s="1" t="n">
        <v>44916</v>
      </c>
      <c r="C388" s="1" t="n">
        <v>45947</v>
      </c>
      <c r="D388" t="inlineStr">
        <is>
          <t>JÖNKÖPINGS LÄN</t>
        </is>
      </c>
      <c r="E388" t="inlineStr">
        <is>
          <t>VAGGERYD</t>
        </is>
      </c>
      <c r="F388" t="inlineStr">
        <is>
          <t>Övriga Aktiebolag</t>
        </is>
      </c>
      <c r="G388" t="n">
        <v>7.7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40685-2022</t>
        </is>
      </c>
      <c r="B389" s="1" t="n">
        <v>44824</v>
      </c>
      <c r="C389" s="1" t="n">
        <v>45947</v>
      </c>
      <c r="D389" t="inlineStr">
        <is>
          <t>JÖNKÖPINGS LÄN</t>
        </is>
      </c>
      <c r="E389" t="inlineStr">
        <is>
          <t>VAGGERYD</t>
        </is>
      </c>
      <c r="G389" t="n">
        <v>5.2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49885-2023</t>
        </is>
      </c>
      <c r="B390" s="1" t="n">
        <v>45213</v>
      </c>
      <c r="C390" s="1" t="n">
        <v>45947</v>
      </c>
      <c r="D390" t="inlineStr">
        <is>
          <t>JÖNKÖPINGS LÄN</t>
        </is>
      </c>
      <c r="E390" t="inlineStr">
        <is>
          <t>VAGGERYD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41377-2025</t>
        </is>
      </c>
      <c r="B391" s="1" t="n">
        <v>45900.89021990741</v>
      </c>
      <c r="C391" s="1" t="n">
        <v>45947</v>
      </c>
      <c r="D391" t="inlineStr">
        <is>
          <t>JÖNKÖPINGS LÄN</t>
        </is>
      </c>
      <c r="E391" t="inlineStr">
        <is>
          <t>VAGGERYD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41378-2025</t>
        </is>
      </c>
      <c r="B392" s="1" t="n">
        <v>45900.91521990741</v>
      </c>
      <c r="C392" s="1" t="n">
        <v>45947</v>
      </c>
      <c r="D392" t="inlineStr">
        <is>
          <t>JÖNKÖPINGS LÄN</t>
        </is>
      </c>
      <c r="E392" t="inlineStr">
        <is>
          <t>VAGGERYD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37757-2025</t>
        </is>
      </c>
      <c r="B393" s="1" t="n">
        <v>45880.67791666667</v>
      </c>
      <c r="C393" s="1" t="n">
        <v>45947</v>
      </c>
      <c r="D393" t="inlineStr">
        <is>
          <t>JÖNKÖPINGS LÄN</t>
        </is>
      </c>
      <c r="E393" t="inlineStr">
        <is>
          <t>VAGGERYD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41379-2025</t>
        </is>
      </c>
      <c r="B394" s="1" t="n">
        <v>45900.92149305555</v>
      </c>
      <c r="C394" s="1" t="n">
        <v>45947</v>
      </c>
      <c r="D394" t="inlineStr">
        <is>
          <t>JÖNKÖPINGS LÄN</t>
        </is>
      </c>
      <c r="E394" t="inlineStr">
        <is>
          <t>VAGGERYD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25925-2025</t>
        </is>
      </c>
      <c r="B395" s="1" t="n">
        <v>45804.57568287037</v>
      </c>
      <c r="C395" s="1" t="n">
        <v>45947</v>
      </c>
      <c r="D395" t="inlineStr">
        <is>
          <t>JÖNKÖPINGS LÄN</t>
        </is>
      </c>
      <c r="E395" t="inlineStr">
        <is>
          <t>VAGGERYD</t>
        </is>
      </c>
      <c r="F395" t="inlineStr">
        <is>
          <t>Kyrkan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48311-2024</t>
        </is>
      </c>
      <c r="B396" s="1" t="n">
        <v>45590.48700231482</v>
      </c>
      <c r="C396" s="1" t="n">
        <v>45947</v>
      </c>
      <c r="D396" t="inlineStr">
        <is>
          <t>JÖNKÖPINGS LÄN</t>
        </is>
      </c>
      <c r="E396" t="inlineStr">
        <is>
          <t>VAGGERYD</t>
        </is>
      </c>
      <c r="F396" t="inlineStr">
        <is>
          <t>Sveaskog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59553-2023</t>
        </is>
      </c>
      <c r="B397" s="1" t="n">
        <v>45254</v>
      </c>
      <c r="C397" s="1" t="n">
        <v>45947</v>
      </c>
      <c r="D397" t="inlineStr">
        <is>
          <t>JÖNKÖPINGS LÄN</t>
        </is>
      </c>
      <c r="E397" t="inlineStr">
        <is>
          <t>VAGGERYD</t>
        </is>
      </c>
      <c r="F397" t="inlineStr">
        <is>
          <t>Sveaskog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45302-2025</t>
        </is>
      </c>
      <c r="B398" s="1" t="n">
        <v>45921.53244212963</v>
      </c>
      <c r="C398" s="1" t="n">
        <v>45947</v>
      </c>
      <c r="D398" t="inlineStr">
        <is>
          <t>JÖNKÖPINGS LÄN</t>
        </is>
      </c>
      <c r="E398" t="inlineStr">
        <is>
          <t>VAGGERYD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45303-2025</t>
        </is>
      </c>
      <c r="B399" s="1" t="n">
        <v>45921.53412037037</v>
      </c>
      <c r="C399" s="1" t="n">
        <v>45947</v>
      </c>
      <c r="D399" t="inlineStr">
        <is>
          <t>JÖNKÖPINGS LÄN</t>
        </is>
      </c>
      <c r="E399" t="inlineStr">
        <is>
          <t>VAGGERYD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45304-2025</t>
        </is>
      </c>
      <c r="B400" s="1" t="n">
        <v>45921.53559027778</v>
      </c>
      <c r="C400" s="1" t="n">
        <v>45947</v>
      </c>
      <c r="D400" t="inlineStr">
        <is>
          <t>JÖNKÖPINGS LÄN</t>
        </is>
      </c>
      <c r="E400" t="inlineStr">
        <is>
          <t>VAGGERYD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45552-2025</t>
        </is>
      </c>
      <c r="B401" s="1" t="n">
        <v>45922.63916666667</v>
      </c>
      <c r="C401" s="1" t="n">
        <v>45947</v>
      </c>
      <c r="D401" t="inlineStr">
        <is>
          <t>JÖNKÖPINGS LÄN</t>
        </is>
      </c>
      <c r="E401" t="inlineStr">
        <is>
          <t>VAGGERYD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44452-2023</t>
        </is>
      </c>
      <c r="B402" s="1" t="n">
        <v>45189.38503472223</v>
      </c>
      <c r="C402" s="1" t="n">
        <v>45947</v>
      </c>
      <c r="D402" t="inlineStr">
        <is>
          <t>JÖNKÖPINGS LÄN</t>
        </is>
      </c>
      <c r="E402" t="inlineStr">
        <is>
          <t>VAGGERYD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8690-2024</t>
        </is>
      </c>
      <c r="B403" s="1" t="n">
        <v>45356.36820601852</v>
      </c>
      <c r="C403" s="1" t="n">
        <v>45947</v>
      </c>
      <c r="D403" t="inlineStr">
        <is>
          <t>JÖNKÖPINGS LÄN</t>
        </is>
      </c>
      <c r="E403" t="inlineStr">
        <is>
          <t>VAGGERYD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12456-2023</t>
        </is>
      </c>
      <c r="B404" s="1" t="n">
        <v>44999</v>
      </c>
      <c r="C404" s="1" t="n">
        <v>45947</v>
      </c>
      <c r="D404" t="inlineStr">
        <is>
          <t>JÖNKÖPINGS LÄN</t>
        </is>
      </c>
      <c r="E404" t="inlineStr">
        <is>
          <t>VAGGERYD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30297-2024</t>
        </is>
      </c>
      <c r="B405" s="1" t="n">
        <v>45490</v>
      </c>
      <c r="C405" s="1" t="n">
        <v>45947</v>
      </c>
      <c r="D405" t="inlineStr">
        <is>
          <t>JÖNKÖPINGS LÄN</t>
        </is>
      </c>
      <c r="E405" t="inlineStr">
        <is>
          <t>VAGGERYD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9507-2024</t>
        </is>
      </c>
      <c r="B406" s="1" t="n">
        <v>45359.61893518519</v>
      </c>
      <c r="C406" s="1" t="n">
        <v>45947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51759-2024</t>
        </is>
      </c>
      <c r="B407" s="1" t="n">
        <v>45607.43587962963</v>
      </c>
      <c r="C407" s="1" t="n">
        <v>45947</v>
      </c>
      <c r="D407" t="inlineStr">
        <is>
          <t>JÖNKÖPINGS LÄN</t>
        </is>
      </c>
      <c r="E407" t="inlineStr">
        <is>
          <t>VAGGERYD</t>
        </is>
      </c>
      <c r="F407" t="inlineStr">
        <is>
          <t>Sveaskog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29403-2024</t>
        </is>
      </c>
      <c r="B408" s="1" t="n">
        <v>45483.6641087963</v>
      </c>
      <c r="C408" s="1" t="n">
        <v>45947</v>
      </c>
      <c r="D408" t="inlineStr">
        <is>
          <t>JÖNKÖPINGS LÄN</t>
        </is>
      </c>
      <c r="E408" t="inlineStr">
        <is>
          <t>VAGGERYD</t>
        </is>
      </c>
      <c r="F408" t="inlineStr">
        <is>
          <t>Sveaskog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37514-2025</t>
        </is>
      </c>
      <c r="B409" s="1" t="n">
        <v>45877.70844907407</v>
      </c>
      <c r="C409" s="1" t="n">
        <v>45947</v>
      </c>
      <c r="D409" t="inlineStr">
        <is>
          <t>JÖNKÖPINGS LÄN</t>
        </is>
      </c>
      <c r="E409" t="inlineStr">
        <is>
          <t>VAGGERYD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45305-2025</t>
        </is>
      </c>
      <c r="B410" s="1" t="n">
        <v>45921.53733796296</v>
      </c>
      <c r="C410" s="1" t="n">
        <v>45947</v>
      </c>
      <c r="D410" t="inlineStr">
        <is>
          <t>JÖNKÖPINGS LÄN</t>
        </is>
      </c>
      <c r="E410" t="inlineStr">
        <is>
          <t>VAGGERYD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36748-2023</t>
        </is>
      </c>
      <c r="B411" s="1" t="n">
        <v>45153.905</v>
      </c>
      <c r="C411" s="1" t="n">
        <v>45947</v>
      </c>
      <c r="D411" t="inlineStr">
        <is>
          <t>JÖNKÖPINGS LÄN</t>
        </is>
      </c>
      <c r="E411" t="inlineStr">
        <is>
          <t>VAGGERYD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16611-2025</t>
        </is>
      </c>
      <c r="B412" s="1" t="n">
        <v>45753.92043981481</v>
      </c>
      <c r="C412" s="1" t="n">
        <v>45947</v>
      </c>
      <c r="D412" t="inlineStr">
        <is>
          <t>JÖNKÖPINGS LÄN</t>
        </is>
      </c>
      <c r="E412" t="inlineStr">
        <is>
          <t>VAGGERYD</t>
        </is>
      </c>
      <c r="F412" t="inlineStr">
        <is>
          <t>Sveaskog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16612-2025</t>
        </is>
      </c>
      <c r="B413" s="1" t="n">
        <v>45753.92484953703</v>
      </c>
      <c r="C413" s="1" t="n">
        <v>45947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66923-2020</t>
        </is>
      </c>
      <c r="B414" s="1" t="n">
        <v>44180</v>
      </c>
      <c r="C414" s="1" t="n">
        <v>45947</v>
      </c>
      <c r="D414" t="inlineStr">
        <is>
          <t>JÖNKÖPINGS LÄN</t>
        </is>
      </c>
      <c r="E414" t="inlineStr">
        <is>
          <t>VAGGERYD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45542-2025</t>
        </is>
      </c>
      <c r="B415" s="1" t="n">
        <v>45922</v>
      </c>
      <c r="C415" s="1" t="n">
        <v>45947</v>
      </c>
      <c r="D415" t="inlineStr">
        <is>
          <t>JÖNKÖPINGS LÄN</t>
        </is>
      </c>
      <c r="E415" t="inlineStr">
        <is>
          <t>VAGGERYD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50760-2025</t>
        </is>
      </c>
      <c r="B416" s="1" t="n">
        <v>45946.42328703704</v>
      </c>
      <c r="C416" s="1" t="n">
        <v>45947</v>
      </c>
      <c r="D416" t="inlineStr">
        <is>
          <t>JÖNKÖPINGS LÄN</t>
        </is>
      </c>
      <c r="E416" t="inlineStr">
        <is>
          <t>VAGGERYD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17967-2023</t>
        </is>
      </c>
      <c r="B417" s="1" t="n">
        <v>45040</v>
      </c>
      <c r="C417" s="1" t="n">
        <v>45947</v>
      </c>
      <c r="D417" t="inlineStr">
        <is>
          <t>JÖNKÖPINGS LÄN</t>
        </is>
      </c>
      <c r="E417" t="inlineStr">
        <is>
          <t>VAGGERYD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42140-2025</t>
        </is>
      </c>
      <c r="B418" s="1" t="n">
        <v>45904.36304398148</v>
      </c>
      <c r="C418" s="1" t="n">
        <v>45947</v>
      </c>
      <c r="D418" t="inlineStr">
        <is>
          <t>JÖNKÖPINGS LÄN</t>
        </is>
      </c>
      <c r="E418" t="inlineStr">
        <is>
          <t>VAGGERYD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42162-2025</t>
        </is>
      </c>
      <c r="B419" s="1" t="n">
        <v>45904.41447916667</v>
      </c>
      <c r="C419" s="1" t="n">
        <v>45947</v>
      </c>
      <c r="D419" t="inlineStr">
        <is>
          <t>JÖNKÖPINGS LÄN</t>
        </is>
      </c>
      <c r="E419" t="inlineStr">
        <is>
          <t>VAGGERYD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51944-2022</t>
        </is>
      </c>
      <c r="B420" s="1" t="n">
        <v>44868</v>
      </c>
      <c r="C420" s="1" t="n">
        <v>45947</v>
      </c>
      <c r="D420" t="inlineStr">
        <is>
          <t>JÖNKÖPINGS LÄN</t>
        </is>
      </c>
      <c r="E420" t="inlineStr">
        <is>
          <t>VAGGERYD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25418-2024</t>
        </is>
      </c>
      <c r="B421" s="1" t="n">
        <v>45462</v>
      </c>
      <c r="C421" s="1" t="n">
        <v>45947</v>
      </c>
      <c r="D421" t="inlineStr">
        <is>
          <t>JÖNKÖPINGS LÄN</t>
        </is>
      </c>
      <c r="E421" t="inlineStr">
        <is>
          <t>VAGGERYD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35036-2023</t>
        </is>
      </c>
      <c r="B422" s="1" t="n">
        <v>45145.36064814815</v>
      </c>
      <c r="C422" s="1" t="n">
        <v>45947</v>
      </c>
      <c r="D422" t="inlineStr">
        <is>
          <t>JÖNKÖPINGS LÄN</t>
        </is>
      </c>
      <c r="E422" t="inlineStr">
        <is>
          <t>VAGGERYD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27214-2023</t>
        </is>
      </c>
      <c r="B423" s="1" t="n">
        <v>45096</v>
      </c>
      <c r="C423" s="1" t="n">
        <v>45947</v>
      </c>
      <c r="D423" t="inlineStr">
        <is>
          <t>JÖNKÖPINGS LÄN</t>
        </is>
      </c>
      <c r="E423" t="inlineStr">
        <is>
          <t>VAGGERYD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19116-2023</t>
        </is>
      </c>
      <c r="B424" s="1" t="n">
        <v>45048</v>
      </c>
      <c r="C424" s="1" t="n">
        <v>45947</v>
      </c>
      <c r="D424" t="inlineStr">
        <is>
          <t>JÖNKÖPINGS LÄN</t>
        </is>
      </c>
      <c r="E424" t="inlineStr">
        <is>
          <t>VAGGERYD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50226-2024</t>
        </is>
      </c>
      <c r="B425" s="1" t="n">
        <v>45600.54409722222</v>
      </c>
      <c r="C425" s="1" t="n">
        <v>45947</v>
      </c>
      <c r="D425" t="inlineStr">
        <is>
          <t>JÖNKÖPINGS LÄN</t>
        </is>
      </c>
      <c r="E425" t="inlineStr">
        <is>
          <t>VAGGERYD</t>
        </is>
      </c>
      <c r="F425" t="inlineStr">
        <is>
          <t>Sveaskog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50139-2024</t>
        </is>
      </c>
      <c r="B426" s="1" t="n">
        <v>45600.4481712963</v>
      </c>
      <c r="C426" s="1" t="n">
        <v>45947</v>
      </c>
      <c r="D426" t="inlineStr">
        <is>
          <t>JÖNKÖPINGS LÄN</t>
        </is>
      </c>
      <c r="E426" t="inlineStr">
        <is>
          <t>VAGGERYD</t>
        </is>
      </c>
      <c r="F426" t="inlineStr">
        <is>
          <t>Sveaskog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51747-2024</t>
        </is>
      </c>
      <c r="B427" s="1" t="n">
        <v>45607.42164351852</v>
      </c>
      <c r="C427" s="1" t="n">
        <v>45947</v>
      </c>
      <c r="D427" t="inlineStr">
        <is>
          <t>JÖNKÖPINGS LÄN</t>
        </is>
      </c>
      <c r="E427" t="inlineStr">
        <is>
          <t>VAGGERYD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58111-2022</t>
        </is>
      </c>
      <c r="B428" s="1" t="n">
        <v>44900</v>
      </c>
      <c r="C428" s="1" t="n">
        <v>45947</v>
      </c>
      <c r="D428" t="inlineStr">
        <is>
          <t>JÖNKÖPINGS LÄN</t>
        </is>
      </c>
      <c r="E428" t="inlineStr">
        <is>
          <t>VAGGERYD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5489-2023</t>
        </is>
      </c>
      <c r="B429" s="1" t="n">
        <v>44960</v>
      </c>
      <c r="C429" s="1" t="n">
        <v>45947</v>
      </c>
      <c r="D429" t="inlineStr">
        <is>
          <t>JÖNKÖPINGS LÄN</t>
        </is>
      </c>
      <c r="E429" t="inlineStr">
        <is>
          <t>VAGGERYD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36328-2023</t>
        </is>
      </c>
      <c r="B430" s="1" t="n">
        <v>45149</v>
      </c>
      <c r="C430" s="1" t="n">
        <v>45947</v>
      </c>
      <c r="D430" t="inlineStr">
        <is>
          <t>JÖNKÖPINGS LÄN</t>
        </is>
      </c>
      <c r="E430" t="inlineStr">
        <is>
          <t>VAGGERYD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58807-2020</t>
        </is>
      </c>
      <c r="B431" s="1" t="n">
        <v>44146</v>
      </c>
      <c r="C431" s="1" t="n">
        <v>45947</v>
      </c>
      <c r="D431" t="inlineStr">
        <is>
          <t>JÖNKÖPINGS LÄN</t>
        </is>
      </c>
      <c r="E431" t="inlineStr">
        <is>
          <t>VAGGERYD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67224-2021</t>
        </is>
      </c>
      <c r="B432" s="1" t="n">
        <v>44523</v>
      </c>
      <c r="C432" s="1" t="n">
        <v>45947</v>
      </c>
      <c r="D432" t="inlineStr">
        <is>
          <t>JÖNKÖPINGS LÄN</t>
        </is>
      </c>
      <c r="E432" t="inlineStr">
        <is>
          <t>VAGGERYD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57993-2023</t>
        </is>
      </c>
      <c r="B433" s="1" t="n">
        <v>45247</v>
      </c>
      <c r="C433" s="1" t="n">
        <v>45947</v>
      </c>
      <c r="D433" t="inlineStr">
        <is>
          <t>JÖNKÖPINGS LÄN</t>
        </is>
      </c>
      <c r="E433" t="inlineStr">
        <is>
          <t>VAGGERYD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50379-2022</t>
        </is>
      </c>
      <c r="B434" s="1" t="n">
        <v>44866.37520833333</v>
      </c>
      <c r="C434" s="1" t="n">
        <v>45947</v>
      </c>
      <c r="D434" t="inlineStr">
        <is>
          <t>JÖNKÖPINGS LÄN</t>
        </is>
      </c>
      <c r="E434" t="inlineStr">
        <is>
          <t>VAGGERYD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18316-2025</t>
        </is>
      </c>
      <c r="B435" s="1" t="n">
        <v>45762.45521990741</v>
      </c>
      <c r="C435" s="1" t="n">
        <v>45947</v>
      </c>
      <c r="D435" t="inlineStr">
        <is>
          <t>JÖNKÖPINGS LÄN</t>
        </is>
      </c>
      <c r="E435" t="inlineStr">
        <is>
          <t>VAGGERYD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12876-2024</t>
        </is>
      </c>
      <c r="B436" s="1" t="n">
        <v>45385.27788194444</v>
      </c>
      <c r="C436" s="1" t="n">
        <v>45947</v>
      </c>
      <c r="D436" t="inlineStr">
        <is>
          <t>JÖNKÖPINGS LÄN</t>
        </is>
      </c>
      <c r="E436" t="inlineStr">
        <is>
          <t>VAGGERYD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53698-2022</t>
        </is>
      </c>
      <c r="B437" s="1" t="n">
        <v>44880.34582175926</v>
      </c>
      <c r="C437" s="1" t="n">
        <v>45947</v>
      </c>
      <c r="D437" t="inlineStr">
        <is>
          <t>JÖNKÖPINGS LÄN</t>
        </is>
      </c>
      <c r="E437" t="inlineStr">
        <is>
          <t>VAGGERYD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26610-2024</t>
        </is>
      </c>
      <c r="B438" s="1" t="n">
        <v>45469.71810185185</v>
      </c>
      <c r="C438" s="1" t="n">
        <v>45947</v>
      </c>
      <c r="D438" t="inlineStr">
        <is>
          <t>JÖNKÖPINGS LÄN</t>
        </is>
      </c>
      <c r="E438" t="inlineStr">
        <is>
          <t>VAGGERYD</t>
        </is>
      </c>
      <c r="F438" t="inlineStr">
        <is>
          <t>Sveaskog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27427-2023</t>
        </is>
      </c>
      <c r="B439" s="1" t="n">
        <v>45097</v>
      </c>
      <c r="C439" s="1" t="n">
        <v>45947</v>
      </c>
      <c r="D439" t="inlineStr">
        <is>
          <t>JÖNKÖPINGS LÄN</t>
        </is>
      </c>
      <c r="E439" t="inlineStr">
        <is>
          <t>VAGGERYD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35175-2025</t>
        </is>
      </c>
      <c r="B440" s="1" t="n">
        <v>45852</v>
      </c>
      <c r="C440" s="1" t="n">
        <v>45947</v>
      </c>
      <c r="D440" t="inlineStr">
        <is>
          <t>JÖNKÖPINGS LÄN</t>
        </is>
      </c>
      <c r="E440" t="inlineStr">
        <is>
          <t>VAGGERYD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40346-2023</t>
        </is>
      </c>
      <c r="B441" s="1" t="n">
        <v>45169</v>
      </c>
      <c r="C441" s="1" t="n">
        <v>45947</v>
      </c>
      <c r="D441" t="inlineStr">
        <is>
          <t>JÖNKÖPINGS LÄN</t>
        </is>
      </c>
      <c r="E441" t="inlineStr">
        <is>
          <t>VAGGERYD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18703-2025</t>
        </is>
      </c>
      <c r="B442" s="1" t="n">
        <v>45763.63188657408</v>
      </c>
      <c r="C442" s="1" t="n">
        <v>45947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18706-2025</t>
        </is>
      </c>
      <c r="B443" s="1" t="n">
        <v>45763.6352662037</v>
      </c>
      <c r="C443" s="1" t="n">
        <v>45947</v>
      </c>
      <c r="D443" t="inlineStr">
        <is>
          <t>JÖNKÖPINGS LÄN</t>
        </is>
      </c>
      <c r="E443" t="inlineStr">
        <is>
          <t>VAGGERYD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19792-2023</t>
        </is>
      </c>
      <c r="B444" s="1" t="n">
        <v>45051</v>
      </c>
      <c r="C444" s="1" t="n">
        <v>45947</v>
      </c>
      <c r="D444" t="inlineStr">
        <is>
          <t>JÖNKÖPINGS LÄN</t>
        </is>
      </c>
      <c r="E444" t="inlineStr">
        <is>
          <t>VAGGERYD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45480-2023</t>
        </is>
      </c>
      <c r="B445" s="1" t="n">
        <v>45194</v>
      </c>
      <c r="C445" s="1" t="n">
        <v>45947</v>
      </c>
      <c r="D445" t="inlineStr">
        <is>
          <t>JÖNKÖPINGS LÄN</t>
        </is>
      </c>
      <c r="E445" t="inlineStr">
        <is>
          <t>VAGGERYD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24523-2024</t>
        </is>
      </c>
      <c r="B446" s="1" t="n">
        <v>45460.36145833333</v>
      </c>
      <c r="C446" s="1" t="n">
        <v>45947</v>
      </c>
      <c r="D446" t="inlineStr">
        <is>
          <t>JÖNKÖPINGS LÄN</t>
        </is>
      </c>
      <c r="E446" t="inlineStr">
        <is>
          <t>VAGGERYD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48418-2024</t>
        </is>
      </c>
      <c r="B447" s="1" t="n">
        <v>45590.64229166666</v>
      </c>
      <c r="C447" s="1" t="n">
        <v>45947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38412-2025</t>
        </is>
      </c>
      <c r="B448" s="1" t="n">
        <v>45883.60167824074</v>
      </c>
      <c r="C448" s="1" t="n">
        <v>45947</v>
      </c>
      <c r="D448" t="inlineStr">
        <is>
          <t>JÖNKÖPINGS LÄN</t>
        </is>
      </c>
      <c r="E448" t="inlineStr">
        <is>
          <t>VAGGERYD</t>
        </is>
      </c>
      <c r="G448" t="n">
        <v>5.6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28896-2023</t>
        </is>
      </c>
      <c r="B449" s="1" t="n">
        <v>45104.49902777778</v>
      </c>
      <c r="C449" s="1" t="n">
        <v>45947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15259-2021</t>
        </is>
      </c>
      <c r="B450" s="1" t="n">
        <v>44284</v>
      </c>
      <c r="C450" s="1" t="n">
        <v>45947</v>
      </c>
      <c r="D450" t="inlineStr">
        <is>
          <t>JÖNKÖPINGS LÄN</t>
        </is>
      </c>
      <c r="E450" t="inlineStr">
        <is>
          <t>VAGGERYD</t>
        </is>
      </c>
      <c r="F450" t="inlineStr">
        <is>
          <t>Övriga Aktiebolag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223-2023</t>
        </is>
      </c>
      <c r="B451" s="1" t="n">
        <v>44928.64778935185</v>
      </c>
      <c r="C451" s="1" t="n">
        <v>45947</v>
      </c>
      <c r="D451" t="inlineStr">
        <is>
          <t>JÖNKÖPINGS LÄN</t>
        </is>
      </c>
      <c r="E451" t="inlineStr">
        <is>
          <t>VAGGERYD</t>
        </is>
      </c>
      <c r="G451" t="n">
        <v>12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45423-2023</t>
        </is>
      </c>
      <c r="B452" s="1" t="n">
        <v>45194</v>
      </c>
      <c r="C452" s="1" t="n">
        <v>45947</v>
      </c>
      <c r="D452" t="inlineStr">
        <is>
          <t>JÖNKÖPINGS LÄN</t>
        </is>
      </c>
      <c r="E452" t="inlineStr">
        <is>
          <t>VAGGERYD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18250-2023</t>
        </is>
      </c>
      <c r="B453" s="1" t="n">
        <v>45040</v>
      </c>
      <c r="C453" s="1" t="n">
        <v>45947</v>
      </c>
      <c r="D453" t="inlineStr">
        <is>
          <t>JÖNKÖPINGS LÄN</t>
        </is>
      </c>
      <c r="E453" t="inlineStr">
        <is>
          <t>VAGGERYD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13107-2023</t>
        </is>
      </c>
      <c r="B454" s="1" t="n">
        <v>45002</v>
      </c>
      <c r="C454" s="1" t="n">
        <v>45947</v>
      </c>
      <c r="D454" t="inlineStr">
        <is>
          <t>JÖNKÖPINGS LÄN</t>
        </is>
      </c>
      <c r="E454" t="inlineStr">
        <is>
          <t>VAGGERYD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49128-2021</t>
        </is>
      </c>
      <c r="B455" s="1" t="n">
        <v>44453.89114583333</v>
      </c>
      <c r="C455" s="1" t="n">
        <v>45947</v>
      </c>
      <c r="D455" t="inlineStr">
        <is>
          <t>JÖNKÖPINGS LÄN</t>
        </is>
      </c>
      <c r="E455" t="inlineStr">
        <is>
          <t>VAGGERYD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43052-2024</t>
        </is>
      </c>
      <c r="B456" s="1" t="n">
        <v>45567.45212962963</v>
      </c>
      <c r="C456" s="1" t="n">
        <v>45947</v>
      </c>
      <c r="D456" t="inlineStr">
        <is>
          <t>JÖNKÖPINGS LÄN</t>
        </is>
      </c>
      <c r="E456" t="inlineStr">
        <is>
          <t>VAGGERYD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49838-2024</t>
        </is>
      </c>
      <c r="B457" s="1" t="n">
        <v>45597.44087962963</v>
      </c>
      <c r="C457" s="1" t="n">
        <v>45947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22742-2024</t>
        </is>
      </c>
      <c r="B458" s="1" t="n">
        <v>45448.40667824074</v>
      </c>
      <c r="C458" s="1" t="n">
        <v>45947</v>
      </c>
      <c r="D458" t="inlineStr">
        <is>
          <t>JÖNKÖPINGS LÄN</t>
        </is>
      </c>
      <c r="E458" t="inlineStr">
        <is>
          <t>VAGGERYD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5318-2024</t>
        </is>
      </c>
      <c r="B459" s="1" t="n">
        <v>45330</v>
      </c>
      <c r="C459" s="1" t="n">
        <v>45947</v>
      </c>
      <c r="D459" t="inlineStr">
        <is>
          <t>JÖNKÖPINGS LÄN</t>
        </is>
      </c>
      <c r="E459" t="inlineStr">
        <is>
          <t>VAGGERYD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5319-2024</t>
        </is>
      </c>
      <c r="B460" s="1" t="n">
        <v>45330</v>
      </c>
      <c r="C460" s="1" t="n">
        <v>45947</v>
      </c>
      <c r="D460" t="inlineStr">
        <is>
          <t>JÖNKÖPINGS LÄN</t>
        </is>
      </c>
      <c r="E460" t="inlineStr">
        <is>
          <t>VAGGERYD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51567-2024</t>
        </is>
      </c>
      <c r="B461" s="1" t="n">
        <v>45604.6212962963</v>
      </c>
      <c r="C461" s="1" t="n">
        <v>45947</v>
      </c>
      <c r="D461" t="inlineStr">
        <is>
          <t>JÖNKÖPINGS LÄN</t>
        </is>
      </c>
      <c r="E461" t="inlineStr">
        <is>
          <t>VAGGERYD</t>
        </is>
      </c>
      <c r="F461" t="inlineStr">
        <is>
          <t>Sveaskog</t>
        </is>
      </c>
      <c r="G461" t="n">
        <v>9.300000000000001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19793-2023</t>
        </is>
      </c>
      <c r="B462" s="1" t="n">
        <v>45051</v>
      </c>
      <c r="C462" s="1" t="n">
        <v>45947</v>
      </c>
      <c r="D462" t="inlineStr">
        <is>
          <t>JÖNKÖPINGS LÄN</t>
        </is>
      </c>
      <c r="E462" t="inlineStr">
        <is>
          <t>VAGGERYD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51598-2024</t>
        </is>
      </c>
      <c r="B463" s="1" t="n">
        <v>45604.66521990741</v>
      </c>
      <c r="C463" s="1" t="n">
        <v>45947</v>
      </c>
      <c r="D463" t="inlineStr">
        <is>
          <t>JÖNKÖPINGS LÄN</t>
        </is>
      </c>
      <c r="E463" t="inlineStr">
        <is>
          <t>VAGGERYD</t>
        </is>
      </c>
      <c r="F463" t="inlineStr">
        <is>
          <t>Sveaskog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17302-2022</t>
        </is>
      </c>
      <c r="B464" s="1" t="n">
        <v>44678</v>
      </c>
      <c r="C464" s="1" t="n">
        <v>45947</v>
      </c>
      <c r="D464" t="inlineStr">
        <is>
          <t>JÖNKÖPINGS LÄN</t>
        </is>
      </c>
      <c r="E464" t="inlineStr">
        <is>
          <t>VAGGERYD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11588-2024</t>
        </is>
      </c>
      <c r="B465" s="1" t="n">
        <v>45373.3705787037</v>
      </c>
      <c r="C465" s="1" t="n">
        <v>45947</v>
      </c>
      <c r="D465" t="inlineStr">
        <is>
          <t>JÖNKÖPINGS LÄN</t>
        </is>
      </c>
      <c r="E465" t="inlineStr">
        <is>
          <t>VAGGERYD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42830-2023</t>
        </is>
      </c>
      <c r="B466" s="1" t="n">
        <v>45182</v>
      </c>
      <c r="C466" s="1" t="n">
        <v>45947</v>
      </c>
      <c r="D466" t="inlineStr">
        <is>
          <t>JÖNKÖPINGS LÄN</t>
        </is>
      </c>
      <c r="E466" t="inlineStr">
        <is>
          <t>VAGGERYD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41956-2024</t>
        </is>
      </c>
      <c r="B467" s="1" t="n">
        <v>45561.58900462963</v>
      </c>
      <c r="C467" s="1" t="n">
        <v>45947</v>
      </c>
      <c r="D467" t="inlineStr">
        <is>
          <t>JÖNKÖPINGS LÄN</t>
        </is>
      </c>
      <c r="E467" t="inlineStr">
        <is>
          <t>VAGGERYD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25620-2024</t>
        </is>
      </c>
      <c r="B468" s="1" t="n">
        <v>45463.64256944445</v>
      </c>
      <c r="C468" s="1" t="n">
        <v>45947</v>
      </c>
      <c r="D468" t="inlineStr">
        <is>
          <t>JÖNKÖPINGS LÄN</t>
        </is>
      </c>
      <c r="E468" t="inlineStr">
        <is>
          <t>VAGGERYD</t>
        </is>
      </c>
      <c r="F468" t="inlineStr">
        <is>
          <t>Sveaskog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52524-2024</t>
        </is>
      </c>
      <c r="B469" s="1" t="n">
        <v>45609.60405092593</v>
      </c>
      <c r="C469" s="1" t="n">
        <v>45947</v>
      </c>
      <c r="D469" t="inlineStr">
        <is>
          <t>JÖNKÖPINGS LÄN</t>
        </is>
      </c>
      <c r="E469" t="inlineStr">
        <is>
          <t>VAGGERYD</t>
        </is>
      </c>
      <c r="F469" t="inlineStr">
        <is>
          <t>Sveaskog</t>
        </is>
      </c>
      <c r="G469" t="n">
        <v>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58627-2024</t>
        </is>
      </c>
      <c r="B470" s="1" t="n">
        <v>45635.56686342593</v>
      </c>
      <c r="C470" s="1" t="n">
        <v>45947</v>
      </c>
      <c r="D470" t="inlineStr">
        <is>
          <t>JÖNKÖPINGS LÄN</t>
        </is>
      </c>
      <c r="E470" t="inlineStr">
        <is>
          <t>VAGGERYD</t>
        </is>
      </c>
      <c r="F470" t="inlineStr">
        <is>
          <t>Sveaskog</t>
        </is>
      </c>
      <c r="G470" t="n">
        <v>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51577-2024</t>
        </is>
      </c>
      <c r="B471" s="1" t="n">
        <v>45604.63358796296</v>
      </c>
      <c r="C471" s="1" t="n">
        <v>45947</v>
      </c>
      <c r="D471" t="inlineStr">
        <is>
          <t>JÖNKÖPINGS LÄN</t>
        </is>
      </c>
      <c r="E471" t="inlineStr">
        <is>
          <t>VAGGERYD</t>
        </is>
      </c>
      <c r="F471" t="inlineStr">
        <is>
          <t>Sveaskog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15926-2025</t>
        </is>
      </c>
      <c r="B472" s="1" t="n">
        <v>45749.46471064815</v>
      </c>
      <c r="C472" s="1" t="n">
        <v>45947</v>
      </c>
      <c r="D472" t="inlineStr">
        <is>
          <t>JÖNKÖPINGS LÄN</t>
        </is>
      </c>
      <c r="E472" t="inlineStr">
        <is>
          <t>VAGGERYD</t>
        </is>
      </c>
      <c r="F472" t="inlineStr">
        <is>
          <t>Sveaskog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15943-2025</t>
        </is>
      </c>
      <c r="B473" s="1" t="n">
        <v>45749.48458333333</v>
      </c>
      <c r="C473" s="1" t="n">
        <v>45947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30915-2024</t>
        </is>
      </c>
      <c r="B474" s="1" t="n">
        <v>45498.65115740741</v>
      </c>
      <c r="C474" s="1" t="n">
        <v>45947</v>
      </c>
      <c r="D474" t="inlineStr">
        <is>
          <t>JÖNKÖPINGS LÄN</t>
        </is>
      </c>
      <c r="E474" t="inlineStr">
        <is>
          <t>VAGGERYD</t>
        </is>
      </c>
      <c r="F474" t="inlineStr">
        <is>
          <t>Sveaskog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1162-2023</t>
        </is>
      </c>
      <c r="B475" s="1" t="n">
        <v>44930</v>
      </c>
      <c r="C475" s="1" t="n">
        <v>45947</v>
      </c>
      <c r="D475" t="inlineStr">
        <is>
          <t>JÖNKÖPINGS LÄN</t>
        </is>
      </c>
      <c r="E475" t="inlineStr">
        <is>
          <t>VAGGERYD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35704-2024</t>
        </is>
      </c>
      <c r="B476" s="1" t="n">
        <v>45532.46266203704</v>
      </c>
      <c r="C476" s="1" t="n">
        <v>45947</v>
      </c>
      <c r="D476" t="inlineStr">
        <is>
          <t>JÖNKÖPINGS LÄN</t>
        </is>
      </c>
      <c r="E476" t="inlineStr">
        <is>
          <t>VAGGERYD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51830-2021</t>
        </is>
      </c>
      <c r="B477" s="1" t="n">
        <v>44462.65709490741</v>
      </c>
      <c r="C477" s="1" t="n">
        <v>45947</v>
      </c>
      <c r="D477" t="inlineStr">
        <is>
          <t>JÖNKÖPINGS LÄN</t>
        </is>
      </c>
      <c r="E477" t="inlineStr">
        <is>
          <t>VAGGERYD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36553-2023</t>
        </is>
      </c>
      <c r="B478" s="1" t="n">
        <v>45152</v>
      </c>
      <c r="C478" s="1" t="n">
        <v>45947</v>
      </c>
      <c r="D478" t="inlineStr">
        <is>
          <t>JÖNKÖPINGS LÄN</t>
        </is>
      </c>
      <c r="E478" t="inlineStr">
        <is>
          <t>VAGGERYD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36564-2023</t>
        </is>
      </c>
      <c r="B479" s="1" t="n">
        <v>45152</v>
      </c>
      <c r="C479" s="1" t="n">
        <v>45947</v>
      </c>
      <c r="D479" t="inlineStr">
        <is>
          <t>JÖNKÖPINGS LÄN</t>
        </is>
      </c>
      <c r="E479" t="inlineStr">
        <is>
          <t>VAGGERYD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36567-2023</t>
        </is>
      </c>
      <c r="B480" s="1" t="n">
        <v>45152</v>
      </c>
      <c r="C480" s="1" t="n">
        <v>45947</v>
      </c>
      <c r="D480" t="inlineStr">
        <is>
          <t>JÖNKÖPINGS LÄN</t>
        </is>
      </c>
      <c r="E480" t="inlineStr">
        <is>
          <t>VAGGERYD</t>
        </is>
      </c>
      <c r="G480" t="n">
        <v>0.1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22767-2024</t>
        </is>
      </c>
      <c r="B481" s="1" t="n">
        <v>45448.45487268519</v>
      </c>
      <c r="C481" s="1" t="n">
        <v>45947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39370-2023</t>
        </is>
      </c>
      <c r="B482" s="1" t="n">
        <v>45162</v>
      </c>
      <c r="C482" s="1" t="n">
        <v>45947</v>
      </c>
      <c r="D482" t="inlineStr">
        <is>
          <t>JÖNKÖPINGS LÄN</t>
        </is>
      </c>
      <c r="E482" t="inlineStr">
        <is>
          <t>VAGGERYD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16560-2025</t>
        </is>
      </c>
      <c r="B483" s="1" t="n">
        <v>45751.77451388889</v>
      </c>
      <c r="C483" s="1" t="n">
        <v>45947</v>
      </c>
      <c r="D483" t="inlineStr">
        <is>
          <t>JÖNKÖPINGS LÄN</t>
        </is>
      </c>
      <c r="E483" t="inlineStr">
        <is>
          <t>VAGGERYD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9229-2024</t>
        </is>
      </c>
      <c r="B484" s="1" t="n">
        <v>45357</v>
      </c>
      <c r="C484" s="1" t="n">
        <v>45947</v>
      </c>
      <c r="D484" t="inlineStr">
        <is>
          <t>JÖNKÖPINGS LÄN</t>
        </is>
      </c>
      <c r="E484" t="inlineStr">
        <is>
          <t>VAGGERYD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58612-2024</t>
        </is>
      </c>
      <c r="B485" s="1" t="n">
        <v>45635.555625</v>
      </c>
      <c r="C485" s="1" t="n">
        <v>45947</v>
      </c>
      <c r="D485" t="inlineStr">
        <is>
          <t>JÖNKÖPINGS LÄN</t>
        </is>
      </c>
      <c r="E485" t="inlineStr">
        <is>
          <t>VAGGERYD</t>
        </is>
      </c>
      <c r="F485" t="inlineStr">
        <is>
          <t>Sveaskog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26745-2024</t>
        </is>
      </c>
      <c r="B486" s="1" t="n">
        <v>45470.45113425926</v>
      </c>
      <c r="C486" s="1" t="n">
        <v>45947</v>
      </c>
      <c r="D486" t="inlineStr">
        <is>
          <t>JÖNKÖPINGS LÄN</t>
        </is>
      </c>
      <c r="E486" t="inlineStr">
        <is>
          <t>VAGGERYD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11035-2024</t>
        </is>
      </c>
      <c r="B487" s="1" t="n">
        <v>45370.65384259259</v>
      </c>
      <c r="C487" s="1" t="n">
        <v>45947</v>
      </c>
      <c r="D487" t="inlineStr">
        <is>
          <t>JÖNKÖPINGS LÄN</t>
        </is>
      </c>
      <c r="E487" t="inlineStr">
        <is>
          <t>VAGGERYD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40691-2023</t>
        </is>
      </c>
      <c r="B488" s="1" t="n">
        <v>45169</v>
      </c>
      <c r="C488" s="1" t="n">
        <v>45947</v>
      </c>
      <c r="D488" t="inlineStr">
        <is>
          <t>JÖNKÖPINGS LÄN</t>
        </is>
      </c>
      <c r="E488" t="inlineStr">
        <is>
          <t>VAGGERYD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1938-2025</t>
        </is>
      </c>
      <c r="B489" s="1" t="n">
        <v>45671.92524305556</v>
      </c>
      <c r="C489" s="1" t="n">
        <v>45947</v>
      </c>
      <c r="D489" t="inlineStr">
        <is>
          <t>JÖNKÖPINGS LÄN</t>
        </is>
      </c>
      <c r="E489" t="inlineStr">
        <is>
          <t>VAGGERYD</t>
        </is>
      </c>
      <c r="G489" t="n">
        <v>6.7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28466-2024</t>
        </is>
      </c>
      <c r="B490" s="1" t="n">
        <v>45477.70762731481</v>
      </c>
      <c r="C490" s="1" t="n">
        <v>45947</v>
      </c>
      <c r="D490" t="inlineStr">
        <is>
          <t>JÖNKÖPINGS LÄN</t>
        </is>
      </c>
      <c r="E490" t="inlineStr">
        <is>
          <t>VAGGERYD</t>
        </is>
      </c>
      <c r="F490" t="inlineStr">
        <is>
          <t>Sveaskog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28470-2024</t>
        </is>
      </c>
      <c r="B491" s="1" t="n">
        <v>45477.71984953704</v>
      </c>
      <c r="C491" s="1" t="n">
        <v>45947</v>
      </c>
      <c r="D491" t="inlineStr">
        <is>
          <t>JÖNKÖPINGS LÄN</t>
        </is>
      </c>
      <c r="E491" t="inlineStr">
        <is>
          <t>VAGGERYD</t>
        </is>
      </c>
      <c r="F491" t="inlineStr">
        <is>
          <t>Sveaskog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18764-2025</t>
        </is>
      </c>
      <c r="B492" s="1" t="n">
        <v>45764.29541666667</v>
      </c>
      <c r="C492" s="1" t="n">
        <v>45947</v>
      </c>
      <c r="D492" t="inlineStr">
        <is>
          <t>JÖNKÖPINGS LÄN</t>
        </is>
      </c>
      <c r="E492" t="inlineStr">
        <is>
          <t>VAGGERYD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18767-2025</t>
        </is>
      </c>
      <c r="B493" s="1" t="n">
        <v>45764.29761574074</v>
      </c>
      <c r="C493" s="1" t="n">
        <v>45947</v>
      </c>
      <c r="D493" t="inlineStr">
        <is>
          <t>JÖNKÖPINGS LÄN</t>
        </is>
      </c>
      <c r="E493" t="inlineStr">
        <is>
          <t>VAGGERYD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15940-2025</t>
        </is>
      </c>
      <c r="B494" s="1" t="n">
        <v>45749.48251157408</v>
      </c>
      <c r="C494" s="1" t="n">
        <v>45947</v>
      </c>
      <c r="D494" t="inlineStr">
        <is>
          <t>JÖNKÖPINGS LÄN</t>
        </is>
      </c>
      <c r="E494" t="inlineStr">
        <is>
          <t>VAGGERYD</t>
        </is>
      </c>
      <c r="F494" t="inlineStr">
        <is>
          <t>Sveaskog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33927-2023</t>
        </is>
      </c>
      <c r="B495" s="1" t="n">
        <v>45134.49408564815</v>
      </c>
      <c r="C495" s="1" t="n">
        <v>45947</v>
      </c>
      <c r="D495" t="inlineStr">
        <is>
          <t>JÖNKÖPINGS LÄN</t>
        </is>
      </c>
      <c r="E495" t="inlineStr">
        <is>
          <t>VAGGERYD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52608-2024</t>
        </is>
      </c>
      <c r="B496" s="1" t="n">
        <v>45609</v>
      </c>
      <c r="C496" s="1" t="n">
        <v>45947</v>
      </c>
      <c r="D496" t="inlineStr">
        <is>
          <t>JÖNKÖPINGS LÄN</t>
        </is>
      </c>
      <c r="E496" t="inlineStr">
        <is>
          <t>VAGGERYD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14396-2023</t>
        </is>
      </c>
      <c r="B497" s="1" t="n">
        <v>45012.47341435185</v>
      </c>
      <c r="C497" s="1" t="n">
        <v>45947</v>
      </c>
      <c r="D497" t="inlineStr">
        <is>
          <t>JÖNKÖPINGS LÄN</t>
        </is>
      </c>
      <c r="E497" t="inlineStr">
        <is>
          <t>VAGGERYD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61915-2023</t>
        </is>
      </c>
      <c r="B498" s="1" t="n">
        <v>45266.47918981482</v>
      </c>
      <c r="C498" s="1" t="n">
        <v>45947</v>
      </c>
      <c r="D498" t="inlineStr">
        <is>
          <t>JÖNKÖPINGS LÄN</t>
        </is>
      </c>
      <c r="E498" t="inlineStr">
        <is>
          <t>VAGGERYD</t>
        </is>
      </c>
      <c r="G498" t="n">
        <v>4.6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58797-2023</t>
        </is>
      </c>
      <c r="B499" s="1" t="n">
        <v>45247</v>
      </c>
      <c r="C499" s="1" t="n">
        <v>45947</v>
      </c>
      <c r="D499" t="inlineStr">
        <is>
          <t>JÖNKÖPINGS LÄN</t>
        </is>
      </c>
      <c r="E499" t="inlineStr">
        <is>
          <t>VAGGERYD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24993-2023</t>
        </is>
      </c>
      <c r="B500" s="1" t="n">
        <v>45085.64541666667</v>
      </c>
      <c r="C500" s="1" t="n">
        <v>45947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10586-2023</t>
        </is>
      </c>
      <c r="B501" s="1" t="n">
        <v>44988</v>
      </c>
      <c r="C501" s="1" t="n">
        <v>45947</v>
      </c>
      <c r="D501" t="inlineStr">
        <is>
          <t>JÖNKÖPINGS LÄN</t>
        </is>
      </c>
      <c r="E501" t="inlineStr">
        <is>
          <t>VAGGERYD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2036-2025</t>
        </is>
      </c>
      <c r="B502" s="1" t="n">
        <v>45672.49380787037</v>
      </c>
      <c r="C502" s="1" t="n">
        <v>45947</v>
      </c>
      <c r="D502" t="inlineStr">
        <is>
          <t>JÖNKÖPINGS LÄN</t>
        </is>
      </c>
      <c r="E502" t="inlineStr">
        <is>
          <t>VAGGERYD</t>
        </is>
      </c>
      <c r="F502" t="inlineStr">
        <is>
          <t>Sveaskog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60202-2024</t>
        </is>
      </c>
      <c r="B503" s="1" t="n">
        <v>45642.66414351852</v>
      </c>
      <c r="C503" s="1" t="n">
        <v>45947</v>
      </c>
      <c r="D503" t="inlineStr">
        <is>
          <t>JÖNKÖPINGS LÄN</t>
        </is>
      </c>
      <c r="E503" t="inlineStr">
        <is>
          <t>VAGGERYD</t>
        </is>
      </c>
      <c r="G503" t="n">
        <v>19.7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19106-2023</t>
        </is>
      </c>
      <c r="B504" s="1" t="n">
        <v>45048</v>
      </c>
      <c r="C504" s="1" t="n">
        <v>45947</v>
      </c>
      <c r="D504" t="inlineStr">
        <is>
          <t>JÖNKÖPINGS LÄN</t>
        </is>
      </c>
      <c r="E504" t="inlineStr">
        <is>
          <t>VAGGERYD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19117-2023</t>
        </is>
      </c>
      <c r="B505" s="1" t="n">
        <v>45048</v>
      </c>
      <c r="C505" s="1" t="n">
        <v>45947</v>
      </c>
      <c r="D505" t="inlineStr">
        <is>
          <t>JÖNKÖPINGS LÄN</t>
        </is>
      </c>
      <c r="E505" t="inlineStr">
        <is>
          <t>VAGGERYD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20723-2025</t>
        </is>
      </c>
      <c r="B506" s="1" t="n">
        <v>45776.50862268519</v>
      </c>
      <c r="C506" s="1" t="n">
        <v>45947</v>
      </c>
      <c r="D506" t="inlineStr">
        <is>
          <t>JÖNKÖPINGS LÄN</t>
        </is>
      </c>
      <c r="E506" t="inlineStr">
        <is>
          <t>VAGGERYD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21467-2025</t>
        </is>
      </c>
      <c r="B507" s="1" t="n">
        <v>45782.57774305555</v>
      </c>
      <c r="C507" s="1" t="n">
        <v>45947</v>
      </c>
      <c r="D507" t="inlineStr">
        <is>
          <t>JÖNKÖPINGS LÄN</t>
        </is>
      </c>
      <c r="E507" t="inlineStr">
        <is>
          <t>VAGGERYD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49674-2023</t>
        </is>
      </c>
      <c r="B508" s="1" t="n">
        <v>45212.33314814815</v>
      </c>
      <c r="C508" s="1" t="n">
        <v>45947</v>
      </c>
      <c r="D508" t="inlineStr">
        <is>
          <t>JÖNKÖPINGS LÄN</t>
        </is>
      </c>
      <c r="E508" t="inlineStr">
        <is>
          <t>VAGGERYD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59811-2024</t>
        </is>
      </c>
      <c r="B509" s="1" t="n">
        <v>45639.60688657407</v>
      </c>
      <c r="C509" s="1" t="n">
        <v>45947</v>
      </c>
      <c r="D509" t="inlineStr">
        <is>
          <t>JÖNKÖPINGS LÄN</t>
        </is>
      </c>
      <c r="E509" t="inlineStr">
        <is>
          <t>VAGGERYD</t>
        </is>
      </c>
      <c r="F509" t="inlineStr">
        <is>
          <t>Sveaskog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5932-2024</t>
        </is>
      </c>
      <c r="B510" s="1" t="n">
        <v>45336.34726851852</v>
      </c>
      <c r="C510" s="1" t="n">
        <v>45947</v>
      </c>
      <c r="D510" t="inlineStr">
        <is>
          <t>JÖNKÖPINGS LÄN</t>
        </is>
      </c>
      <c r="E510" t="inlineStr">
        <is>
          <t>VAGGERYD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9217-2022</t>
        </is>
      </c>
      <c r="B511" s="1" t="n">
        <v>44616.31997685185</v>
      </c>
      <c r="C511" s="1" t="n">
        <v>45947</v>
      </c>
      <c r="D511" t="inlineStr">
        <is>
          <t>JÖNKÖPINGS LÄN</t>
        </is>
      </c>
      <c r="E511" t="inlineStr">
        <is>
          <t>VAGGERYD</t>
        </is>
      </c>
      <c r="F511" t="inlineStr">
        <is>
          <t>Sveaskog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63412-2023</t>
        </is>
      </c>
      <c r="B512" s="1" t="n">
        <v>45274.53392361111</v>
      </c>
      <c r="C512" s="1" t="n">
        <v>45947</v>
      </c>
      <c r="D512" t="inlineStr">
        <is>
          <t>JÖNKÖPINGS LÄN</t>
        </is>
      </c>
      <c r="E512" t="inlineStr">
        <is>
          <t>VAGGERYD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48409-2024</t>
        </is>
      </c>
      <c r="B513" s="1" t="n">
        <v>45590.62858796296</v>
      </c>
      <c r="C513" s="1" t="n">
        <v>45947</v>
      </c>
      <c r="D513" t="inlineStr">
        <is>
          <t>JÖNKÖPINGS LÄN</t>
        </is>
      </c>
      <c r="E513" t="inlineStr">
        <is>
          <t>VAGGERYD</t>
        </is>
      </c>
      <c r="F513" t="inlineStr">
        <is>
          <t>Sveaskog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26688-2024</t>
        </is>
      </c>
      <c r="B514" s="1" t="n">
        <v>45469</v>
      </c>
      <c r="C514" s="1" t="n">
        <v>45947</v>
      </c>
      <c r="D514" t="inlineStr">
        <is>
          <t>JÖNKÖPINGS LÄN</t>
        </is>
      </c>
      <c r="E514" t="inlineStr">
        <is>
          <t>VAGGERYD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2025-10-17T14:21:24Z</dcterms:created>
  <dcterms:modified xmlns:dcterms="http://purl.org/dc/terms/" xmlns:xsi="http://www.w3.org/2001/XMLSchema-instance" xsi:type="dcterms:W3CDTF">2025-10-17T14:21:24Z</dcterms:modified>
</cp:coreProperties>
</file>