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45958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45958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45958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17339-2025</t>
        </is>
      </c>
      <c r="B5" s="1" t="n">
        <v>45756</v>
      </c>
      <c r="C5" s="1" t="n">
        <v>45958</v>
      </c>
      <c r="D5" t="inlineStr">
        <is>
          <t>BLEKINGE LÄN</t>
        </is>
      </c>
      <c r="E5" t="inlineStr">
        <is>
          <t>RONNEBY</t>
        </is>
      </c>
      <c r="G5" t="n">
        <v>10.5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Dunmossa
Grönpyrola</t>
        </is>
      </c>
      <c r="S5">
        <f>HYPERLINK("https://klasma.github.io/Logging_1081/artfynd/A 17339-2025 artfynd.xlsx", "A 17339-2025")</f>
        <v/>
      </c>
      <c r="T5">
        <f>HYPERLINK("https://klasma.github.io/Logging_1081/kartor/A 17339-2025 karta.png", "A 17339-2025")</f>
        <v/>
      </c>
      <c r="V5">
        <f>HYPERLINK("https://klasma.github.io/Logging_1081/klagomål/A 17339-2025 FSC-klagomål.docx", "A 17339-2025")</f>
        <v/>
      </c>
      <c r="W5">
        <f>HYPERLINK("https://klasma.github.io/Logging_1081/klagomålsmail/A 17339-2025 FSC-klagomål mail.docx", "A 17339-2025")</f>
        <v/>
      </c>
      <c r="X5">
        <f>HYPERLINK("https://klasma.github.io/Logging_1081/tillsyn/A 17339-2025 tillsynsbegäran.docx", "A 17339-2025")</f>
        <v/>
      </c>
      <c r="Y5">
        <f>HYPERLINK("https://klasma.github.io/Logging_1081/tillsynsmail/A 17339-2025 tillsynsbegäran mail.docx", "A 17339-2025")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45958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47800-2024</t>
        </is>
      </c>
      <c r="B7" s="1" t="n">
        <v>45588.61237268519</v>
      </c>
      <c r="C7" s="1" t="n">
        <v>45958</v>
      </c>
      <c r="D7" t="inlineStr">
        <is>
          <t>BLEKINGE LÄN</t>
        </is>
      </c>
      <c r="E7" t="inlineStr">
        <is>
          <t>RONNEBY</t>
        </is>
      </c>
      <c r="F7" t="inlineStr">
        <is>
          <t>Kommuner</t>
        </is>
      </c>
      <c r="G7" t="n">
        <v>5.8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Grå taggsvamp
Tjockfotad fingersvamp</t>
        </is>
      </c>
      <c r="S7">
        <f>HYPERLINK("https://klasma.github.io/Logging_1081/artfynd/A 47800-2024 artfynd.xlsx", "A 47800-2024")</f>
        <v/>
      </c>
      <c r="T7">
        <f>HYPERLINK("https://klasma.github.io/Logging_1081/kartor/A 47800-2024 karta.png", "A 47800-2024")</f>
        <v/>
      </c>
      <c r="V7">
        <f>HYPERLINK("https://klasma.github.io/Logging_1081/klagomål/A 47800-2024 FSC-klagomål.docx", "A 47800-2024")</f>
        <v/>
      </c>
      <c r="W7">
        <f>HYPERLINK("https://klasma.github.io/Logging_1081/klagomålsmail/A 47800-2024 FSC-klagomål mail.docx", "A 47800-2024")</f>
        <v/>
      </c>
      <c r="X7">
        <f>HYPERLINK("https://klasma.github.io/Logging_1081/tillsyn/A 47800-2024 tillsynsbegäran.docx", "A 47800-2024")</f>
        <v/>
      </c>
      <c r="Y7">
        <f>HYPERLINK("https://klasma.github.io/Logging_1081/tillsynsmail/A 47800-2024 tillsynsbegäran mail.docx", "A 47800-2024")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45958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45958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45958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45958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45958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45958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24296-2024</t>
        </is>
      </c>
      <c r="B14" s="1" t="n">
        <v>45457.46716435185</v>
      </c>
      <c r="C14" s="1" t="n">
        <v>45958</v>
      </c>
      <c r="D14" t="inlineStr">
        <is>
          <t>BLEKINGE LÄN</t>
        </is>
      </c>
      <c r="E14" t="inlineStr">
        <is>
          <t>RONNEBY</t>
        </is>
      </c>
      <c r="G14" t="n">
        <v>12.7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HYPERLINK("https://klasma.github.io/Logging_1081/artfynd/A 24296-2024 artfynd.xlsx", "A 24296-2024")</f>
        <v/>
      </c>
      <c r="T14">
        <f>HYPERLINK("https://klasma.github.io/Logging_1081/kartor/A 24296-2024 karta.png", "A 24296-2024")</f>
        <v/>
      </c>
      <c r="V14">
        <f>HYPERLINK("https://klasma.github.io/Logging_1081/klagomål/A 24296-2024 FSC-klagomål.docx", "A 24296-2024")</f>
        <v/>
      </c>
      <c r="W14">
        <f>HYPERLINK("https://klasma.github.io/Logging_1081/klagomålsmail/A 24296-2024 FSC-klagomål mail.docx", "A 24296-2024")</f>
        <v/>
      </c>
      <c r="X14">
        <f>HYPERLINK("https://klasma.github.io/Logging_1081/tillsyn/A 24296-2024 tillsynsbegäran.docx", "A 24296-2024")</f>
        <v/>
      </c>
      <c r="Y14">
        <f>HYPERLINK("https://klasma.github.io/Logging_1081/tillsynsmail/A 24296-2024 tillsynsbegäran mail.docx", "A 24296-2024")</f>
        <v/>
      </c>
    </row>
    <row r="15" ht="15" customHeight="1">
      <c r="A15" t="inlineStr">
        <is>
          <t>A 9309-2023</t>
        </is>
      </c>
      <c r="B15" s="1" t="n">
        <v>44980.66219907408</v>
      </c>
      <c r="C15" s="1" t="n">
        <v>45958</v>
      </c>
      <c r="D15" t="inlineStr">
        <is>
          <t>BLEKINGE LÄN</t>
        </is>
      </c>
      <c r="E15" t="inlineStr">
        <is>
          <t>RONNEBY</t>
        </is>
      </c>
      <c r="F15" t="inlineStr">
        <is>
          <t>Övriga Aktiebolag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HYPERLINK("https://klasma.github.io/Logging_1081/artfynd/A 9309-2023 artfynd.xlsx", "A 9309-2023")</f>
        <v/>
      </c>
      <c r="T15">
        <f>HYPERLINK("https://klasma.github.io/Logging_1081/kartor/A 9309-2023 karta.png", "A 9309-2023")</f>
        <v/>
      </c>
      <c r="V15">
        <f>HYPERLINK("https://klasma.github.io/Logging_1081/klagomål/A 9309-2023 FSC-klagomål.docx", "A 9309-2023")</f>
        <v/>
      </c>
      <c r="W15">
        <f>HYPERLINK("https://klasma.github.io/Logging_1081/klagomålsmail/A 9309-2023 FSC-klagomål mail.docx", "A 9309-2023")</f>
        <v/>
      </c>
      <c r="X15">
        <f>HYPERLINK("https://klasma.github.io/Logging_1081/tillsyn/A 9309-2023 tillsynsbegäran.docx", "A 9309-2023")</f>
        <v/>
      </c>
      <c r="Y15">
        <f>HYPERLINK("https://klasma.github.io/Logging_1081/tillsynsmail/A 9309-2023 tillsynsbegäran mail.docx", "A 9309-2023")</f>
        <v/>
      </c>
    </row>
    <row r="16" ht="15" customHeight="1">
      <c r="A16" t="inlineStr">
        <is>
          <t>A 40204-2025</t>
        </is>
      </c>
      <c r="B16" s="1" t="n">
        <v>45894</v>
      </c>
      <c r="C16" s="1" t="n">
        <v>45958</v>
      </c>
      <c r="D16" t="inlineStr">
        <is>
          <t>BLEKINGE LÄN</t>
        </is>
      </c>
      <c r="E16" t="inlineStr">
        <is>
          <t>RONNEBY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HYPERLINK("https://klasma.github.io/Logging_1081/artfynd/A 40204-2025 artfynd.xlsx", "A 40204-2025")</f>
        <v/>
      </c>
      <c r="T16">
        <f>HYPERLINK("https://klasma.github.io/Logging_1081/kartor/A 40204-2025 karta.png", "A 40204-2025")</f>
        <v/>
      </c>
      <c r="V16">
        <f>HYPERLINK("https://klasma.github.io/Logging_1081/klagomål/A 40204-2025 FSC-klagomål.docx", "A 40204-2025")</f>
        <v/>
      </c>
      <c r="W16">
        <f>HYPERLINK("https://klasma.github.io/Logging_1081/klagomålsmail/A 40204-2025 FSC-klagomål mail.docx", "A 40204-2025")</f>
        <v/>
      </c>
      <c r="X16">
        <f>HYPERLINK("https://klasma.github.io/Logging_1081/tillsyn/A 40204-2025 tillsynsbegäran.docx", "A 40204-2025")</f>
        <v/>
      </c>
      <c r="Y16">
        <f>HYPERLINK("https://klasma.github.io/Logging_1081/tillsynsmail/A 40204-2025 tillsynsbegäran mail.docx", "A 40204-2025")</f>
        <v/>
      </c>
    </row>
    <row r="17" ht="15" customHeight="1">
      <c r="A17" t="inlineStr">
        <is>
          <t>A 41050-2024</t>
        </is>
      </c>
      <c r="B17" s="1" t="n">
        <v>45559</v>
      </c>
      <c r="C17" s="1" t="n">
        <v>45958</v>
      </c>
      <c r="D17" t="inlineStr">
        <is>
          <t>BLEKINGE LÄN</t>
        </is>
      </c>
      <c r="E17" t="inlineStr">
        <is>
          <t>RONNEBY</t>
        </is>
      </c>
      <c r="F17" t="inlineStr">
        <is>
          <t>Övriga Aktiebolag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HYPERLINK("https://klasma.github.io/Logging_1081/artfynd/A 41050-2024 artfynd.xlsx", "A 41050-2024")</f>
        <v/>
      </c>
      <c r="T17">
        <f>HYPERLINK("https://klasma.github.io/Logging_1081/kartor/A 41050-2024 karta.png", "A 41050-2024")</f>
        <v/>
      </c>
      <c r="V17">
        <f>HYPERLINK("https://klasma.github.io/Logging_1081/klagomål/A 41050-2024 FSC-klagomål.docx", "A 41050-2024")</f>
        <v/>
      </c>
      <c r="W17">
        <f>HYPERLINK("https://klasma.github.io/Logging_1081/klagomålsmail/A 41050-2024 FSC-klagomål mail.docx", "A 41050-2024")</f>
        <v/>
      </c>
      <c r="X17">
        <f>HYPERLINK("https://klasma.github.io/Logging_1081/tillsyn/A 41050-2024 tillsynsbegäran.docx", "A 41050-2024")</f>
        <v/>
      </c>
      <c r="Y17">
        <f>HYPERLINK("https://klasma.github.io/Logging_1081/tillsynsmail/A 41050-2024 tillsynsbegäran mail.docx", "A 41050-2024")</f>
        <v/>
      </c>
    </row>
    <row r="18" ht="15" customHeight="1">
      <c r="A18" t="inlineStr">
        <is>
          <t>A 41053-2024</t>
        </is>
      </c>
      <c r="B18" s="1" t="n">
        <v>45559</v>
      </c>
      <c r="C18" s="1" t="n">
        <v>45958</v>
      </c>
      <c r="D18" t="inlineStr">
        <is>
          <t>BLEKINGE LÄN</t>
        </is>
      </c>
      <c r="E18" t="inlineStr">
        <is>
          <t>RONNEBY</t>
        </is>
      </c>
      <c r="F18" t="inlineStr">
        <is>
          <t>Övriga Aktiebolag</t>
        </is>
      </c>
      <c r="G18" t="n">
        <v>2.8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Hårklomossa</t>
        </is>
      </c>
      <c r="S18">
        <f>HYPERLINK("https://klasma.github.io/Logging_1081/artfynd/A 41053-2024 artfynd.xlsx", "A 41053-2024")</f>
        <v/>
      </c>
      <c r="T18">
        <f>HYPERLINK("https://klasma.github.io/Logging_1081/kartor/A 41053-2024 karta.png", "A 41053-2024")</f>
        <v/>
      </c>
      <c r="V18">
        <f>HYPERLINK("https://klasma.github.io/Logging_1081/klagomål/A 41053-2024 FSC-klagomål.docx", "A 41053-2024")</f>
        <v/>
      </c>
      <c r="W18">
        <f>HYPERLINK("https://klasma.github.io/Logging_1081/klagomålsmail/A 41053-2024 FSC-klagomål mail.docx", "A 41053-2024")</f>
        <v/>
      </c>
      <c r="X18">
        <f>HYPERLINK("https://klasma.github.io/Logging_1081/tillsyn/A 41053-2024 tillsynsbegäran.docx", "A 41053-2024")</f>
        <v/>
      </c>
      <c r="Y18">
        <f>HYPERLINK("https://klasma.github.io/Logging_1081/tillsynsmail/A 41053-2024 tillsynsbegäran mail.docx", "A 41053-2024")</f>
        <v/>
      </c>
    </row>
    <row r="19" ht="15" customHeight="1">
      <c r="A19" t="inlineStr">
        <is>
          <t>A 27128-2024</t>
        </is>
      </c>
      <c r="B19" s="1" t="n">
        <v>45471.51613425926</v>
      </c>
      <c r="C19" s="1" t="n">
        <v>45958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2.8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Havstulpanlav</t>
        </is>
      </c>
      <c r="S19">
        <f>HYPERLINK("https://klasma.github.io/Logging_1081/artfynd/A 27128-2024 artfynd.xlsx", "A 27128-2024")</f>
        <v/>
      </c>
      <c r="T19">
        <f>HYPERLINK("https://klasma.github.io/Logging_1081/kartor/A 27128-2024 karta.png", "A 27128-2024")</f>
        <v/>
      </c>
      <c r="V19">
        <f>HYPERLINK("https://klasma.github.io/Logging_1081/klagomål/A 27128-2024 FSC-klagomål.docx", "A 27128-2024")</f>
        <v/>
      </c>
      <c r="W19">
        <f>HYPERLINK("https://klasma.github.io/Logging_1081/klagomålsmail/A 27128-2024 FSC-klagomål mail.docx", "A 27128-2024")</f>
        <v/>
      </c>
      <c r="X19">
        <f>HYPERLINK("https://klasma.github.io/Logging_1081/tillsyn/A 27128-2024 tillsynsbegäran.docx", "A 27128-2024")</f>
        <v/>
      </c>
      <c r="Y19">
        <f>HYPERLINK("https://klasma.github.io/Logging_1081/tillsynsmail/A 27128-2024 tillsynsbegäran mail.docx", "A 27128-2024")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45958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HYPERLINK("https://klasma.github.io/Logging_1081/artfynd/A 12131-2023 artfynd.xlsx", "A 12131-2023")</f>
        <v/>
      </c>
      <c r="T20">
        <f>HYPERLINK("https://klasma.github.io/Logging_1081/kartor/A 12131-2023 karta.png", "A 12131-2023")</f>
        <v/>
      </c>
      <c r="V20">
        <f>HYPERLINK("https://klasma.github.io/Logging_1081/klagomål/A 12131-2023 FSC-klagomål.docx", "A 12131-2023")</f>
        <v/>
      </c>
      <c r="W20">
        <f>HYPERLINK("https://klasma.github.io/Logging_1081/klagomålsmail/A 12131-2023 FSC-klagomål mail.docx", "A 12131-2023")</f>
        <v/>
      </c>
      <c r="X20">
        <f>HYPERLINK("https://klasma.github.io/Logging_1081/tillsyn/A 12131-2023 tillsynsbegäran.docx", "A 12131-2023")</f>
        <v/>
      </c>
      <c r="Y20">
        <f>HYPERLINK("https://klasma.github.io/Logging_1081/tillsynsmail/A 12131-2023 tillsynsbegäran mail.docx",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45958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HYPERLINK("https://klasma.github.io/Logging_1081/artfynd/A 14940-2023 artfynd.xlsx", "A 14940-2023")</f>
        <v/>
      </c>
      <c r="T21">
        <f>HYPERLINK("https://klasma.github.io/Logging_1081/kartor/A 14940-2023 karta.png", "A 14940-2023")</f>
        <v/>
      </c>
      <c r="V21">
        <f>HYPERLINK("https://klasma.github.io/Logging_1081/klagomål/A 14940-2023 FSC-klagomål.docx", "A 14940-2023")</f>
        <v/>
      </c>
      <c r="W21">
        <f>HYPERLINK("https://klasma.github.io/Logging_1081/klagomålsmail/A 14940-2023 FSC-klagomål mail.docx", "A 14940-2023")</f>
        <v/>
      </c>
      <c r="X21">
        <f>HYPERLINK("https://klasma.github.io/Logging_1081/tillsyn/A 14940-2023 tillsynsbegäran.docx", "A 14940-2023")</f>
        <v/>
      </c>
      <c r="Y21">
        <f>HYPERLINK("https://klasma.github.io/Logging_1081/tillsynsmail/A 14940-2023 tillsynsbegäran mail.docx", "A 14940-2023")</f>
        <v/>
      </c>
    </row>
    <row r="22" ht="15" customHeight="1">
      <c r="A22" t="inlineStr">
        <is>
          <t>A 36463-2023</t>
        </is>
      </c>
      <c r="B22" s="1" t="n">
        <v>45152</v>
      </c>
      <c r="C22" s="1" t="n">
        <v>45958</v>
      </c>
      <c r="D22" t="inlineStr">
        <is>
          <t>BLEKINGE LÄN</t>
        </is>
      </c>
      <c r="E22" t="inlineStr">
        <is>
          <t>RONNEBY</t>
        </is>
      </c>
      <c r="G22" t="n">
        <v>2.2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HYPERLINK("https://klasma.github.io/Logging_1081/artfynd/A 36463-2023 artfynd.xlsx", "A 36463-2023")</f>
        <v/>
      </c>
      <c r="T22">
        <f>HYPERLINK("https://klasma.github.io/Logging_1081/kartor/A 36463-2023 karta.png", "A 36463-2023")</f>
        <v/>
      </c>
      <c r="V22">
        <f>HYPERLINK("https://klasma.github.io/Logging_1081/klagomål/A 36463-2023 FSC-klagomål.docx", "A 36463-2023")</f>
        <v/>
      </c>
      <c r="W22">
        <f>HYPERLINK("https://klasma.github.io/Logging_1081/klagomålsmail/A 36463-2023 FSC-klagomål mail.docx", "A 36463-2023")</f>
        <v/>
      </c>
      <c r="X22">
        <f>HYPERLINK("https://klasma.github.io/Logging_1081/tillsyn/A 36463-2023 tillsynsbegäran.docx", "A 36463-2023")</f>
        <v/>
      </c>
      <c r="Y22">
        <f>HYPERLINK("https://klasma.github.io/Logging_1081/tillsynsmail/A 36463-2023 tillsynsbegäran mail.docx", "A 36463-2023")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45958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45958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45958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23061-2021</t>
        </is>
      </c>
      <c r="B26" s="1" t="n">
        <v>44329.68653935185</v>
      </c>
      <c r="C26" s="1" t="n">
        <v>45958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72789-2021</t>
        </is>
      </c>
      <c r="B27" s="1" t="n">
        <v>44546</v>
      </c>
      <c r="C27" s="1" t="n">
        <v>45958</v>
      </c>
      <c r="D27" t="inlineStr">
        <is>
          <t>BLEKINGE LÄN</t>
        </is>
      </c>
      <c r="E27" t="inlineStr">
        <is>
          <t>RONNEBY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31966-2021</t>
        </is>
      </c>
      <c r="B28" s="1" t="n">
        <v>44370</v>
      </c>
      <c r="C28" s="1" t="n">
        <v>45958</v>
      </c>
      <c r="D28" t="inlineStr">
        <is>
          <t>BLEKINGE LÄN</t>
        </is>
      </c>
      <c r="E28" t="inlineStr">
        <is>
          <t>RONNEBY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2703-2021</t>
        </is>
      </c>
      <c r="B29" s="1" t="n">
        <v>44215.56868055555</v>
      </c>
      <c r="C29" s="1" t="n">
        <v>45958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45958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45958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45958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45958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45958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45958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35743-2021</t>
        </is>
      </c>
      <c r="B36" s="1" t="n">
        <v>44386.56210648148</v>
      </c>
      <c r="C36" s="1" t="n">
        <v>45958</v>
      </c>
      <c r="D36" t="inlineStr">
        <is>
          <t>BLEKINGE LÄN</t>
        </is>
      </c>
      <c r="E36" t="inlineStr">
        <is>
          <t>RONNEBY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53841-2022</t>
        </is>
      </c>
      <c r="B37" s="1" t="n">
        <v>44880.59434027778</v>
      </c>
      <c r="C37" s="1" t="n">
        <v>45958</v>
      </c>
      <c r="D37" t="inlineStr">
        <is>
          <t>BLEKINGE LÄN</t>
        </is>
      </c>
      <c r="E37" t="inlineStr">
        <is>
          <t>RONNEBY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45958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45958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45958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45958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45958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45958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45958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45958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46544-2022</t>
        </is>
      </c>
      <c r="B46" s="1" t="n">
        <v>44848</v>
      </c>
      <c r="C46" s="1" t="n">
        <v>45958</v>
      </c>
      <c r="D46" t="inlineStr">
        <is>
          <t>BLEKINGE LÄN</t>
        </is>
      </c>
      <c r="E46" t="inlineStr">
        <is>
          <t>RONNEBY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48516-2021</t>
        </is>
      </c>
      <c r="B47" s="1" t="n">
        <v>44451</v>
      </c>
      <c r="C47" s="1" t="n">
        <v>45958</v>
      </c>
      <c r="D47" t="inlineStr">
        <is>
          <t>BLEKINGE LÄN</t>
        </is>
      </c>
      <c r="E47" t="inlineStr">
        <is>
          <t>RONNEBY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41588-2022</t>
        </is>
      </c>
      <c r="B48" s="1" t="n">
        <v>44827</v>
      </c>
      <c r="C48" s="1" t="n">
        <v>45958</v>
      </c>
      <c r="D48" t="inlineStr">
        <is>
          <t>BLEKINGE LÄN</t>
        </is>
      </c>
      <c r="E48" t="inlineStr">
        <is>
          <t>RONNEBY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15071-2022</t>
        </is>
      </c>
      <c r="B49" s="1" t="n">
        <v>44657.85196759259</v>
      </c>
      <c r="C49" s="1" t="n">
        <v>45958</v>
      </c>
      <c r="D49" t="inlineStr">
        <is>
          <t>BLEKINGE LÄN</t>
        </is>
      </c>
      <c r="E49" t="inlineStr">
        <is>
          <t>RONNEBY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3022-2022</t>
        </is>
      </c>
      <c r="B50" s="1" t="n">
        <v>44581</v>
      </c>
      <c r="C50" s="1" t="n">
        <v>45958</v>
      </c>
      <c r="D50" t="inlineStr">
        <is>
          <t>BLEKINGE LÄN</t>
        </is>
      </c>
      <c r="E50" t="inlineStr">
        <is>
          <t>RONNEBY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4632-2022</t>
        </is>
      </c>
      <c r="B51" s="1" t="n">
        <v>44592.40423611111</v>
      </c>
      <c r="C51" s="1" t="n">
        <v>45958</v>
      </c>
      <c r="D51" t="inlineStr">
        <is>
          <t>BLEKINGE LÄN</t>
        </is>
      </c>
      <c r="E51" t="inlineStr">
        <is>
          <t>RONNEBY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61644-2021</t>
        </is>
      </c>
      <c r="B52" s="1" t="n">
        <v>44501</v>
      </c>
      <c r="C52" s="1" t="n">
        <v>45958</v>
      </c>
      <c r="D52" t="inlineStr">
        <is>
          <t>BLEKINGE LÄN</t>
        </is>
      </c>
      <c r="E52" t="inlineStr">
        <is>
          <t>RONNEBY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29431-2022</t>
        </is>
      </c>
      <c r="B53" s="1" t="n">
        <v>44753</v>
      </c>
      <c r="C53" s="1" t="n">
        <v>45958</v>
      </c>
      <c r="D53" t="inlineStr">
        <is>
          <t>BLEKINGE LÄN</t>
        </is>
      </c>
      <c r="E53" t="inlineStr">
        <is>
          <t>RONNEBY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45578-2022</t>
        </is>
      </c>
      <c r="B54" s="1" t="n">
        <v>44845.50974537037</v>
      </c>
      <c r="C54" s="1" t="n">
        <v>45958</v>
      </c>
      <c r="D54" t="inlineStr">
        <is>
          <t>BLEKINGE LÄN</t>
        </is>
      </c>
      <c r="E54" t="inlineStr">
        <is>
          <t>RONNEBY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51898-2021</t>
        </is>
      </c>
      <c r="B55" s="1" t="n">
        <v>44462.89429398148</v>
      </c>
      <c r="C55" s="1" t="n">
        <v>45958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57045-2020</t>
        </is>
      </c>
      <c r="B56" s="1" t="n">
        <v>44138</v>
      </c>
      <c r="C56" s="1" t="n">
        <v>45958</v>
      </c>
      <c r="D56" t="inlineStr">
        <is>
          <t>BLEKINGE LÄN</t>
        </is>
      </c>
      <c r="E56" t="inlineStr">
        <is>
          <t>RONNEBY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67382-2020</t>
        </is>
      </c>
      <c r="B57" s="1" t="n">
        <v>44181</v>
      </c>
      <c r="C57" s="1" t="n">
        <v>45958</v>
      </c>
      <c r="D57" t="inlineStr">
        <is>
          <t>BLEKINGE LÄN</t>
        </is>
      </c>
      <c r="E57" t="inlineStr">
        <is>
          <t>RONNEBY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47249-2021</t>
        </is>
      </c>
      <c r="B58" s="1" t="n">
        <v>44447.38721064815</v>
      </c>
      <c r="C58" s="1" t="n">
        <v>45958</v>
      </c>
      <c r="D58" t="inlineStr">
        <is>
          <t>BLEKINGE LÄN</t>
        </is>
      </c>
      <c r="E58" t="inlineStr">
        <is>
          <t>RONNEBY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31402-2021</t>
        </is>
      </c>
      <c r="B59" s="1" t="n">
        <v>44369.31922453704</v>
      </c>
      <c r="C59" s="1" t="n">
        <v>45958</v>
      </c>
      <c r="D59" t="inlineStr">
        <is>
          <t>BLEKINGE LÄN</t>
        </is>
      </c>
      <c r="E59" t="inlineStr">
        <is>
          <t>RONNEBY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33834-2022</t>
        </is>
      </c>
      <c r="B60" s="1" t="n">
        <v>44790.48775462963</v>
      </c>
      <c r="C60" s="1" t="n">
        <v>45958</v>
      </c>
      <c r="D60" t="inlineStr">
        <is>
          <t>BLEKINGE LÄN</t>
        </is>
      </c>
      <c r="E60" t="inlineStr">
        <is>
          <t>RONNEBY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19440-2022</t>
        </is>
      </c>
      <c r="B61" s="1" t="n">
        <v>44693.36934027778</v>
      </c>
      <c r="C61" s="1" t="n">
        <v>45958</v>
      </c>
      <c r="D61" t="inlineStr">
        <is>
          <t>BLEKINGE LÄN</t>
        </is>
      </c>
      <c r="E61" t="inlineStr">
        <is>
          <t>RONNEBY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7777-2022</t>
        </is>
      </c>
      <c r="B62" s="1" t="n">
        <v>44608.45952546296</v>
      </c>
      <c r="C62" s="1" t="n">
        <v>45958</v>
      </c>
      <c r="D62" t="inlineStr">
        <is>
          <t>BLEKINGE LÄN</t>
        </is>
      </c>
      <c r="E62" t="inlineStr">
        <is>
          <t>RONNEBY</t>
        </is>
      </c>
      <c r="F62" t="inlineStr">
        <is>
          <t>Övriga Aktiebolag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48969-2022</t>
        </is>
      </c>
      <c r="B63" s="1" t="n">
        <v>44860.34149305556</v>
      </c>
      <c r="C63" s="1" t="n">
        <v>45958</v>
      </c>
      <c r="D63" t="inlineStr">
        <is>
          <t>BLEKINGE LÄN</t>
        </is>
      </c>
      <c r="E63" t="inlineStr">
        <is>
          <t>RONNEBY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56619-2020</t>
        </is>
      </c>
      <c r="B64" s="1" t="n">
        <v>44137</v>
      </c>
      <c r="C64" s="1" t="n">
        <v>45958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2722-2021</t>
        </is>
      </c>
      <c r="B65" s="1" t="n">
        <v>44215</v>
      </c>
      <c r="C65" s="1" t="n">
        <v>45958</v>
      </c>
      <c r="D65" t="inlineStr">
        <is>
          <t>BLEKINGE LÄN</t>
        </is>
      </c>
      <c r="E65" t="inlineStr">
        <is>
          <t>RONNEBY</t>
        </is>
      </c>
      <c r="F65" t="inlineStr">
        <is>
          <t>Övriga Aktiebolag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30517-2022</t>
        </is>
      </c>
      <c r="B66" s="1" t="n">
        <v>44762.42130787037</v>
      </c>
      <c r="C66" s="1" t="n">
        <v>45958</v>
      </c>
      <c r="D66" t="inlineStr">
        <is>
          <t>BLEKINGE LÄN</t>
        </is>
      </c>
      <c r="E66" t="inlineStr">
        <is>
          <t>RONNEBY</t>
        </is>
      </c>
      <c r="F66" t="inlineStr">
        <is>
          <t>Övriga Aktiebolag</t>
        </is>
      </c>
      <c r="G66" t="n">
        <v>10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41148-2022</t>
        </is>
      </c>
      <c r="B67" s="1" t="n">
        <v>44825.83590277778</v>
      </c>
      <c r="C67" s="1" t="n">
        <v>45958</v>
      </c>
      <c r="D67" t="inlineStr">
        <is>
          <t>BLEKINGE LÄN</t>
        </is>
      </c>
      <c r="E67" t="inlineStr">
        <is>
          <t>RONNEBY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3413-2021</t>
        </is>
      </c>
      <c r="B68" s="1" t="n">
        <v>44218</v>
      </c>
      <c r="C68" s="1" t="n">
        <v>45958</v>
      </c>
      <c r="D68" t="inlineStr">
        <is>
          <t>BLEKINGE LÄN</t>
        </is>
      </c>
      <c r="E68" t="inlineStr">
        <is>
          <t>RONNEBY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61766-2020</t>
        </is>
      </c>
      <c r="B69" s="1" t="n">
        <v>44158</v>
      </c>
      <c r="C69" s="1" t="n">
        <v>45958</v>
      </c>
      <c r="D69" t="inlineStr">
        <is>
          <t>BLEKINGE LÄN</t>
        </is>
      </c>
      <c r="E69" t="inlineStr">
        <is>
          <t>RONNEBY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898-2021</t>
        </is>
      </c>
      <c r="B70" s="1" t="n">
        <v>44206</v>
      </c>
      <c r="C70" s="1" t="n">
        <v>45958</v>
      </c>
      <c r="D70" t="inlineStr">
        <is>
          <t>BLEKINGE LÄN</t>
        </is>
      </c>
      <c r="E70" t="inlineStr">
        <is>
          <t>RONNEBY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10592-2021</t>
        </is>
      </c>
      <c r="B71" s="1" t="n">
        <v>44258</v>
      </c>
      <c r="C71" s="1" t="n">
        <v>45958</v>
      </c>
      <c r="D71" t="inlineStr">
        <is>
          <t>BLEKINGE LÄN</t>
        </is>
      </c>
      <c r="E71" t="inlineStr">
        <is>
          <t>RONNEBY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13417-2021</t>
        </is>
      </c>
      <c r="B72" s="1" t="n">
        <v>44273.51204861111</v>
      </c>
      <c r="C72" s="1" t="n">
        <v>45958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17843-2021</t>
        </is>
      </c>
      <c r="B73" s="1" t="n">
        <v>44300</v>
      </c>
      <c r="C73" s="1" t="n">
        <v>45958</v>
      </c>
      <c r="D73" t="inlineStr">
        <is>
          <t>BLEKINGE LÄN</t>
        </is>
      </c>
      <c r="E73" t="inlineStr">
        <is>
          <t>RONNEBY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14579-2021</t>
        </is>
      </c>
      <c r="B74" s="1" t="n">
        <v>44279.89136574074</v>
      </c>
      <c r="C74" s="1" t="n">
        <v>45958</v>
      </c>
      <c r="D74" t="inlineStr">
        <is>
          <t>BLEKINGE LÄN</t>
        </is>
      </c>
      <c r="E74" t="inlineStr">
        <is>
          <t>RONNEBY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24722-2021</t>
        </is>
      </c>
      <c r="B75" s="1" t="n">
        <v>44340</v>
      </c>
      <c r="C75" s="1" t="n">
        <v>45958</v>
      </c>
      <c r="D75" t="inlineStr">
        <is>
          <t>BLEKINGE LÄN</t>
        </is>
      </c>
      <c r="E75" t="inlineStr">
        <is>
          <t>RONNEBY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40668-2021</t>
        </is>
      </c>
      <c r="B76" s="1" t="n">
        <v>44420</v>
      </c>
      <c r="C76" s="1" t="n">
        <v>45958</v>
      </c>
      <c r="D76" t="inlineStr">
        <is>
          <t>BLEKINGE LÄN</t>
        </is>
      </c>
      <c r="E76" t="inlineStr">
        <is>
          <t>RONNEBY</t>
        </is>
      </c>
      <c r="F76" t="inlineStr">
        <is>
          <t>Kommuner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19470-2021</t>
        </is>
      </c>
      <c r="B77" s="1" t="n">
        <v>44311.88395833333</v>
      </c>
      <c r="C77" s="1" t="n">
        <v>45958</v>
      </c>
      <c r="D77" t="inlineStr">
        <is>
          <t>BLEKINGE LÄN</t>
        </is>
      </c>
      <c r="E77" t="inlineStr">
        <is>
          <t>RONNEBY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19454-2021</t>
        </is>
      </c>
      <c r="B78" s="1" t="n">
        <v>44311.35585648148</v>
      </c>
      <c r="C78" s="1" t="n">
        <v>45958</v>
      </c>
      <c r="D78" t="inlineStr">
        <is>
          <t>BLEKINGE LÄN</t>
        </is>
      </c>
      <c r="E78" t="inlineStr">
        <is>
          <t>RONNEBY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24227-2021</t>
        </is>
      </c>
      <c r="B79" s="1" t="n">
        <v>44336.82618055555</v>
      </c>
      <c r="C79" s="1" t="n">
        <v>45958</v>
      </c>
      <c r="D79" t="inlineStr">
        <is>
          <t>BLEKINGE LÄN</t>
        </is>
      </c>
      <c r="E79" t="inlineStr">
        <is>
          <t>RONNEBY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41149-2022</t>
        </is>
      </c>
      <c r="B80" s="1" t="n">
        <v>44825.83820601852</v>
      </c>
      <c r="C80" s="1" t="n">
        <v>45958</v>
      </c>
      <c r="D80" t="inlineStr">
        <is>
          <t>BLEKINGE LÄN</t>
        </is>
      </c>
      <c r="E80" t="inlineStr">
        <is>
          <t>RONNEBY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25596-2021</t>
        </is>
      </c>
      <c r="B81" s="1" t="n">
        <v>44343</v>
      </c>
      <c r="C81" s="1" t="n">
        <v>45958</v>
      </c>
      <c r="D81" t="inlineStr">
        <is>
          <t>BLEKINGE LÄN</t>
        </is>
      </c>
      <c r="E81" t="inlineStr">
        <is>
          <t>RONNEBY</t>
        </is>
      </c>
      <c r="F81" t="inlineStr">
        <is>
          <t>Kommuner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8380-2021</t>
        </is>
      </c>
      <c r="B82" s="1" t="n">
        <v>44245.3309837963</v>
      </c>
      <c r="C82" s="1" t="n">
        <v>45958</v>
      </c>
      <c r="D82" t="inlineStr">
        <is>
          <t>BLEKINGE LÄN</t>
        </is>
      </c>
      <c r="E82" t="inlineStr">
        <is>
          <t>RONNEBY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47319-2021</t>
        </is>
      </c>
      <c r="B83" s="1" t="n">
        <v>44447.47489583334</v>
      </c>
      <c r="C83" s="1" t="n">
        <v>45958</v>
      </c>
      <c r="D83" t="inlineStr">
        <is>
          <t>BLEKINGE LÄN</t>
        </is>
      </c>
      <c r="E83" t="inlineStr">
        <is>
          <t>RONNEBY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32670-2021</t>
        </is>
      </c>
      <c r="B84" s="1" t="n">
        <v>44375</v>
      </c>
      <c r="C84" s="1" t="n">
        <v>45958</v>
      </c>
      <c r="D84" t="inlineStr">
        <is>
          <t>BLEKINGE LÄN</t>
        </is>
      </c>
      <c r="E84" t="inlineStr">
        <is>
          <t>RONNEBY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237-2022</t>
        </is>
      </c>
      <c r="B85" s="1" t="n">
        <v>44565.30391203704</v>
      </c>
      <c r="C85" s="1" t="n">
        <v>45958</v>
      </c>
      <c r="D85" t="inlineStr">
        <is>
          <t>BLEKINGE LÄN</t>
        </is>
      </c>
      <c r="E85" t="inlineStr">
        <is>
          <t>RONNEBY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13002-2021</t>
        </is>
      </c>
      <c r="B86" s="1" t="n">
        <v>44271</v>
      </c>
      <c r="C86" s="1" t="n">
        <v>45958</v>
      </c>
      <c r="D86" t="inlineStr">
        <is>
          <t>BLEKINGE LÄN</t>
        </is>
      </c>
      <c r="E86" t="inlineStr">
        <is>
          <t>RONNEBY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1839-2021</t>
        </is>
      </c>
      <c r="B87" s="1" t="n">
        <v>44209</v>
      </c>
      <c r="C87" s="1" t="n">
        <v>45958</v>
      </c>
      <c r="D87" t="inlineStr">
        <is>
          <t>BLEKINGE LÄN</t>
        </is>
      </c>
      <c r="E87" t="inlineStr">
        <is>
          <t>RONNEBY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62714-2021</t>
        </is>
      </c>
      <c r="B88" s="1" t="n">
        <v>44503</v>
      </c>
      <c r="C88" s="1" t="n">
        <v>45958</v>
      </c>
      <c r="D88" t="inlineStr">
        <is>
          <t>BLEKINGE LÄN</t>
        </is>
      </c>
      <c r="E88" t="inlineStr">
        <is>
          <t>RONNEBY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17635-2021</t>
        </is>
      </c>
      <c r="B89" s="1" t="n">
        <v>44300.3524537037</v>
      </c>
      <c r="C89" s="1" t="n">
        <v>45958</v>
      </c>
      <c r="D89" t="inlineStr">
        <is>
          <t>BLEKINGE LÄN</t>
        </is>
      </c>
      <c r="E89" t="inlineStr">
        <is>
          <t>RONNEBY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59292-2021</t>
        </is>
      </c>
      <c r="B90" s="1" t="n">
        <v>44490</v>
      </c>
      <c r="C90" s="1" t="n">
        <v>45958</v>
      </c>
      <c r="D90" t="inlineStr">
        <is>
          <t>BLEKINGE LÄN</t>
        </is>
      </c>
      <c r="E90" t="inlineStr">
        <is>
          <t>RONNEBY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11052-2021</t>
        </is>
      </c>
      <c r="B91" s="1" t="n">
        <v>44259</v>
      </c>
      <c r="C91" s="1" t="n">
        <v>45958</v>
      </c>
      <c r="D91" t="inlineStr">
        <is>
          <t>BLEKINGE LÄN</t>
        </is>
      </c>
      <c r="E91" t="inlineStr">
        <is>
          <t>RONNEBY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15361-2021</t>
        </is>
      </c>
      <c r="B92" s="1" t="n">
        <v>44284.76295138889</v>
      </c>
      <c r="C92" s="1" t="n">
        <v>45958</v>
      </c>
      <c r="D92" t="inlineStr">
        <is>
          <t>BLEKINGE LÄN</t>
        </is>
      </c>
      <c r="E92" t="inlineStr">
        <is>
          <t>RONNEBY</t>
        </is>
      </c>
      <c r="F92" t="inlineStr">
        <is>
          <t>Övriga Aktiebolag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54973-2021</t>
        </is>
      </c>
      <c r="B93" s="1" t="n">
        <v>44474</v>
      </c>
      <c r="C93" s="1" t="n">
        <v>45958</v>
      </c>
      <c r="D93" t="inlineStr">
        <is>
          <t>BLEKINGE LÄN</t>
        </is>
      </c>
      <c r="E93" t="inlineStr">
        <is>
          <t>RONNEBY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15717-2021</t>
        </is>
      </c>
      <c r="B94" s="1" t="n">
        <v>44286.44738425926</v>
      </c>
      <c r="C94" s="1" t="n">
        <v>45958</v>
      </c>
      <c r="D94" t="inlineStr">
        <is>
          <t>BLEKINGE LÄN</t>
        </is>
      </c>
      <c r="E94" t="inlineStr">
        <is>
          <t>RONNEBY</t>
        </is>
      </c>
      <c r="F94" t="inlineStr">
        <is>
          <t>Kommuner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15745-2021</t>
        </is>
      </c>
      <c r="B95" s="1" t="n">
        <v>44286.49776620371</v>
      </c>
      <c r="C95" s="1" t="n">
        <v>45958</v>
      </c>
      <c r="D95" t="inlineStr">
        <is>
          <t>BLEKINGE LÄN</t>
        </is>
      </c>
      <c r="E95" t="inlineStr">
        <is>
          <t>RONNEBY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53270-2021</t>
        </is>
      </c>
      <c r="B96" s="1" t="n">
        <v>44468</v>
      </c>
      <c r="C96" s="1" t="n">
        <v>45958</v>
      </c>
      <c r="D96" t="inlineStr">
        <is>
          <t>BLEKINGE LÄN</t>
        </is>
      </c>
      <c r="E96" t="inlineStr">
        <is>
          <t>RONNEBY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49692-2021</t>
        </is>
      </c>
      <c r="B97" s="1" t="n">
        <v>44455.48934027777</v>
      </c>
      <c r="C97" s="1" t="n">
        <v>45958</v>
      </c>
      <c r="D97" t="inlineStr">
        <is>
          <t>BLEKINGE LÄN</t>
        </is>
      </c>
      <c r="E97" t="inlineStr">
        <is>
          <t>RONNEBY</t>
        </is>
      </c>
      <c r="F97" t="inlineStr">
        <is>
          <t>Kommuner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5701-2022</t>
        </is>
      </c>
      <c r="B98" s="1" t="n">
        <v>44596</v>
      </c>
      <c r="C98" s="1" t="n">
        <v>45958</v>
      </c>
      <c r="D98" t="inlineStr">
        <is>
          <t>BLEKINGE LÄN</t>
        </is>
      </c>
      <c r="E98" t="inlineStr">
        <is>
          <t>RONNEBY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32528-2021</t>
        </is>
      </c>
      <c r="B99" s="1" t="n">
        <v>44374</v>
      </c>
      <c r="C99" s="1" t="n">
        <v>45958</v>
      </c>
      <c r="D99" t="inlineStr">
        <is>
          <t>BLEKINGE LÄN</t>
        </is>
      </c>
      <c r="E99" t="inlineStr">
        <is>
          <t>RONNEBY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57109-2020</t>
        </is>
      </c>
      <c r="B100" s="1" t="n">
        <v>44138</v>
      </c>
      <c r="C100" s="1" t="n">
        <v>45958</v>
      </c>
      <c r="D100" t="inlineStr">
        <is>
          <t>BLEKINGE LÄN</t>
        </is>
      </c>
      <c r="E100" t="inlineStr">
        <is>
          <t>RONNEBY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2077-2022</t>
        </is>
      </c>
      <c r="B101" s="1" t="n">
        <v>44576.36556712963</v>
      </c>
      <c r="C101" s="1" t="n">
        <v>45958</v>
      </c>
      <c r="D101" t="inlineStr">
        <is>
          <t>BLEKINGE LÄN</t>
        </is>
      </c>
      <c r="E101" t="inlineStr">
        <is>
          <t>RONNEBY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17251-2021</t>
        </is>
      </c>
      <c r="B102" s="1" t="n">
        <v>44298.54538194444</v>
      </c>
      <c r="C102" s="1" t="n">
        <v>45958</v>
      </c>
      <c r="D102" t="inlineStr">
        <is>
          <t>BLEKINGE LÄN</t>
        </is>
      </c>
      <c r="E102" t="inlineStr">
        <is>
          <t>RONNEBY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35493-2021</t>
        </is>
      </c>
      <c r="B103" s="1" t="n">
        <v>44385</v>
      </c>
      <c r="C103" s="1" t="n">
        <v>45958</v>
      </c>
      <c r="D103" t="inlineStr">
        <is>
          <t>BLEKINGE LÄN</t>
        </is>
      </c>
      <c r="E103" t="inlineStr">
        <is>
          <t>RONNEBY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23661-2022</t>
        </is>
      </c>
      <c r="B104" s="1" t="n">
        <v>44721</v>
      </c>
      <c r="C104" s="1" t="n">
        <v>45958</v>
      </c>
      <c r="D104" t="inlineStr">
        <is>
          <t>BLEKINGE LÄN</t>
        </is>
      </c>
      <c r="E104" t="inlineStr">
        <is>
          <t>RONNEBY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7773-2022</t>
        </is>
      </c>
      <c r="B105" s="1" t="n">
        <v>44608.4568287037</v>
      </c>
      <c r="C105" s="1" t="n">
        <v>45958</v>
      </c>
      <c r="D105" t="inlineStr">
        <is>
          <t>BLEKINGE LÄN</t>
        </is>
      </c>
      <c r="E105" t="inlineStr">
        <is>
          <t>RONNEBY</t>
        </is>
      </c>
      <c r="F105" t="inlineStr">
        <is>
          <t>Övriga Aktiebolag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59318-2020</t>
        </is>
      </c>
      <c r="B106" s="1" t="n">
        <v>44147</v>
      </c>
      <c r="C106" s="1" t="n">
        <v>45958</v>
      </c>
      <c r="D106" t="inlineStr">
        <is>
          <t>BLEKINGE LÄN</t>
        </is>
      </c>
      <c r="E106" t="inlineStr">
        <is>
          <t>RONNEBY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22230-2021</t>
        </is>
      </c>
      <c r="B107" s="1" t="n">
        <v>44326</v>
      </c>
      <c r="C107" s="1" t="n">
        <v>45958</v>
      </c>
      <c r="D107" t="inlineStr">
        <is>
          <t>BLEKINGE LÄN</t>
        </is>
      </c>
      <c r="E107" t="inlineStr">
        <is>
          <t>RONNEBY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68762-2020</t>
        </is>
      </c>
      <c r="B108" s="1" t="n">
        <v>44187</v>
      </c>
      <c r="C108" s="1" t="n">
        <v>45958</v>
      </c>
      <c r="D108" t="inlineStr">
        <is>
          <t>BLEKINGE LÄN</t>
        </is>
      </c>
      <c r="E108" t="inlineStr">
        <is>
          <t>RONNEBY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59306-2020</t>
        </is>
      </c>
      <c r="B109" s="1" t="n">
        <v>44147</v>
      </c>
      <c r="C109" s="1" t="n">
        <v>45958</v>
      </c>
      <c r="D109" t="inlineStr">
        <is>
          <t>BLEKINGE LÄN</t>
        </is>
      </c>
      <c r="E109" t="inlineStr">
        <is>
          <t>RONNEBY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30533-2022</t>
        </is>
      </c>
      <c r="B110" s="1" t="n">
        <v>44762</v>
      </c>
      <c r="C110" s="1" t="n">
        <v>45958</v>
      </c>
      <c r="D110" t="inlineStr">
        <is>
          <t>BLEKINGE LÄN</t>
        </is>
      </c>
      <c r="E110" t="inlineStr">
        <is>
          <t>RONNEBY</t>
        </is>
      </c>
      <c r="F110" t="inlineStr">
        <is>
          <t>Övriga Aktiebolag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30536-2022</t>
        </is>
      </c>
      <c r="B111" s="1" t="n">
        <v>44762.45920138889</v>
      </c>
      <c r="C111" s="1" t="n">
        <v>45958</v>
      </c>
      <c r="D111" t="inlineStr">
        <is>
          <t>BLEKINGE LÄN</t>
        </is>
      </c>
      <c r="E111" t="inlineStr">
        <is>
          <t>RONNEBY</t>
        </is>
      </c>
      <c r="F111" t="inlineStr">
        <is>
          <t>Övriga Aktiebolag</t>
        </is>
      </c>
      <c r="G111" t="n">
        <v>9.800000000000001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54534-2022</t>
        </is>
      </c>
      <c r="B112" s="1" t="n">
        <v>44882.76350694444</v>
      </c>
      <c r="C112" s="1" t="n">
        <v>45958</v>
      </c>
      <c r="D112" t="inlineStr">
        <is>
          <t>BLEKINGE LÄN</t>
        </is>
      </c>
      <c r="E112" t="inlineStr">
        <is>
          <t>RONNEBY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40518-2021</t>
        </is>
      </c>
      <c r="B113" s="1" t="n">
        <v>44420.36637731481</v>
      </c>
      <c r="C113" s="1" t="n">
        <v>45958</v>
      </c>
      <c r="D113" t="inlineStr">
        <is>
          <t>BLEKINGE LÄN</t>
        </is>
      </c>
      <c r="E113" t="inlineStr">
        <is>
          <t>RONNEBY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40526-2021</t>
        </is>
      </c>
      <c r="B114" s="1" t="n">
        <v>44420.37143518519</v>
      </c>
      <c r="C114" s="1" t="n">
        <v>45958</v>
      </c>
      <c r="D114" t="inlineStr">
        <is>
          <t>BLEKINGE LÄN</t>
        </is>
      </c>
      <c r="E114" t="inlineStr">
        <is>
          <t>RONNEBY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40528-2021</t>
        </is>
      </c>
      <c r="B115" s="1" t="n">
        <v>44420.37256944444</v>
      </c>
      <c r="C115" s="1" t="n">
        <v>45958</v>
      </c>
      <c r="D115" t="inlineStr">
        <is>
          <t>BLEKINGE LÄN</t>
        </is>
      </c>
      <c r="E115" t="inlineStr">
        <is>
          <t>RONNEBY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69574-2021</t>
        </is>
      </c>
      <c r="B116" s="1" t="n">
        <v>44532.34480324074</v>
      </c>
      <c r="C116" s="1" t="n">
        <v>45958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62223-2020</t>
        </is>
      </c>
      <c r="B117" s="1" t="n">
        <v>44159</v>
      </c>
      <c r="C117" s="1" t="n">
        <v>45958</v>
      </c>
      <c r="D117" t="inlineStr">
        <is>
          <t>BLEKINGE LÄN</t>
        </is>
      </c>
      <c r="E117" t="inlineStr">
        <is>
          <t>RONNEBY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43923-2021</t>
        </is>
      </c>
      <c r="B118" s="1" t="n">
        <v>44434.39060185185</v>
      </c>
      <c r="C118" s="1" t="n">
        <v>45958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10593-2021</t>
        </is>
      </c>
      <c r="B119" s="1" t="n">
        <v>44258</v>
      </c>
      <c r="C119" s="1" t="n">
        <v>45958</v>
      </c>
      <c r="D119" t="inlineStr">
        <is>
          <t>BLEKINGE LÄN</t>
        </is>
      </c>
      <c r="E119" t="inlineStr">
        <is>
          <t>RONNEBY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59946-2021</t>
        </is>
      </c>
      <c r="B120" s="1" t="n">
        <v>44494</v>
      </c>
      <c r="C120" s="1" t="n">
        <v>45958</v>
      </c>
      <c r="D120" t="inlineStr">
        <is>
          <t>BLEKINGE LÄN</t>
        </is>
      </c>
      <c r="E120" t="inlineStr">
        <is>
          <t>RONNEBY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30531-2022</t>
        </is>
      </c>
      <c r="B121" s="1" t="n">
        <v>44762.44857638889</v>
      </c>
      <c r="C121" s="1" t="n">
        <v>45958</v>
      </c>
      <c r="D121" t="inlineStr">
        <is>
          <t>BLEKINGE LÄN</t>
        </is>
      </c>
      <c r="E121" t="inlineStr">
        <is>
          <t>RONNEBY</t>
        </is>
      </c>
      <c r="F121" t="inlineStr">
        <is>
          <t>Övriga Aktiebolag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10737-2022</t>
        </is>
      </c>
      <c r="B122" s="1" t="n">
        <v>44627</v>
      </c>
      <c r="C122" s="1" t="n">
        <v>45958</v>
      </c>
      <c r="D122" t="inlineStr">
        <is>
          <t>BLEKINGE LÄN</t>
        </is>
      </c>
      <c r="E122" t="inlineStr">
        <is>
          <t>RONNEBY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19453-2021</t>
        </is>
      </c>
      <c r="B123" s="1" t="n">
        <v>44311</v>
      </c>
      <c r="C123" s="1" t="n">
        <v>45958</v>
      </c>
      <c r="D123" t="inlineStr">
        <is>
          <t>BLEKINGE LÄN</t>
        </is>
      </c>
      <c r="E123" t="inlineStr">
        <is>
          <t>RONNEBY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19469-2021</t>
        </is>
      </c>
      <c r="B124" s="1" t="n">
        <v>44311.8830787037</v>
      </c>
      <c r="C124" s="1" t="n">
        <v>45958</v>
      </c>
      <c r="D124" t="inlineStr">
        <is>
          <t>BLEKINGE LÄN</t>
        </is>
      </c>
      <c r="E124" t="inlineStr">
        <is>
          <t>RONNEBY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46461-2021</t>
        </is>
      </c>
      <c r="B125" s="1" t="n">
        <v>44445.36540509259</v>
      </c>
      <c r="C125" s="1" t="n">
        <v>45958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6388-2022</t>
        </is>
      </c>
      <c r="B126" s="1" t="n">
        <v>44600.65211805556</v>
      </c>
      <c r="C126" s="1" t="n">
        <v>45958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59947-2021</t>
        </is>
      </c>
      <c r="B127" s="1" t="n">
        <v>44494.78745370371</v>
      </c>
      <c r="C127" s="1" t="n">
        <v>45958</v>
      </c>
      <c r="D127" t="inlineStr">
        <is>
          <t>BLEKINGE LÄN</t>
        </is>
      </c>
      <c r="E127" t="inlineStr">
        <is>
          <t>RONNEBY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11331-2022</t>
        </is>
      </c>
      <c r="B128" s="1" t="n">
        <v>44630.33892361111</v>
      </c>
      <c r="C128" s="1" t="n">
        <v>45958</v>
      </c>
      <c r="D128" t="inlineStr">
        <is>
          <t>BLEKINGE LÄN</t>
        </is>
      </c>
      <c r="E128" t="inlineStr">
        <is>
          <t>RONNEBY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18800-2021</t>
        </is>
      </c>
      <c r="B129" s="1" t="n">
        <v>44307</v>
      </c>
      <c r="C129" s="1" t="n">
        <v>45958</v>
      </c>
      <c r="D129" t="inlineStr">
        <is>
          <t>BLEKINGE LÄN</t>
        </is>
      </c>
      <c r="E129" t="inlineStr">
        <is>
          <t>RONNEBY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32159-2022</t>
        </is>
      </c>
      <c r="B130" s="1" t="n">
        <v>44756</v>
      </c>
      <c r="C130" s="1" t="n">
        <v>45958</v>
      </c>
      <c r="D130" t="inlineStr">
        <is>
          <t>BLEKINGE LÄN</t>
        </is>
      </c>
      <c r="E130" t="inlineStr">
        <is>
          <t>RONNEBY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71769-2021</t>
        </is>
      </c>
      <c r="B131" s="1" t="n">
        <v>44539</v>
      </c>
      <c r="C131" s="1" t="n">
        <v>45958</v>
      </c>
      <c r="D131" t="inlineStr">
        <is>
          <t>BLEKINGE LÄN</t>
        </is>
      </c>
      <c r="E131" t="inlineStr">
        <is>
          <t>RONNEBY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17577-2021</t>
        </is>
      </c>
      <c r="B132" s="1" t="n">
        <v>44299.70222222222</v>
      </c>
      <c r="C132" s="1" t="n">
        <v>45958</v>
      </c>
      <c r="D132" t="inlineStr">
        <is>
          <t>BLEKINGE LÄN</t>
        </is>
      </c>
      <c r="E132" t="inlineStr">
        <is>
          <t>RONNEBY</t>
        </is>
      </c>
      <c r="F132" t="inlineStr">
        <is>
          <t>Övriga Aktiebolag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7725-2025</t>
        </is>
      </c>
      <c r="B133" s="1" t="n">
        <v>45706</v>
      </c>
      <c r="C133" s="1" t="n">
        <v>45958</v>
      </c>
      <c r="D133" t="inlineStr">
        <is>
          <t>BLEKINGE LÄN</t>
        </is>
      </c>
      <c r="E133" t="inlineStr">
        <is>
          <t>RONNEBY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7726-2025</t>
        </is>
      </c>
      <c r="B134" s="1" t="n">
        <v>45706.45446759259</v>
      </c>
      <c r="C134" s="1" t="n">
        <v>45958</v>
      </c>
      <c r="D134" t="inlineStr">
        <is>
          <t>BLEKINGE LÄN</t>
        </is>
      </c>
      <c r="E134" t="inlineStr">
        <is>
          <t>RONNEBY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3650-2022</t>
        </is>
      </c>
      <c r="B135" s="1" t="n">
        <v>44586.4681712963</v>
      </c>
      <c r="C135" s="1" t="n">
        <v>45958</v>
      </c>
      <c r="D135" t="inlineStr">
        <is>
          <t>BLEKINGE LÄN</t>
        </is>
      </c>
      <c r="E135" t="inlineStr">
        <is>
          <t>RONNEBY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20583-2025</t>
        </is>
      </c>
      <c r="B136" s="1" t="n">
        <v>45775</v>
      </c>
      <c r="C136" s="1" t="n">
        <v>45958</v>
      </c>
      <c r="D136" t="inlineStr">
        <is>
          <t>BLEKINGE LÄN</t>
        </is>
      </c>
      <c r="E136" t="inlineStr">
        <is>
          <t>RONNEBY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19606-2024</t>
        </is>
      </c>
      <c r="B137" s="1" t="n">
        <v>45432</v>
      </c>
      <c r="C137" s="1" t="n">
        <v>45958</v>
      </c>
      <c r="D137" t="inlineStr">
        <is>
          <t>BLEKINGE LÄN</t>
        </is>
      </c>
      <c r="E137" t="inlineStr">
        <is>
          <t>RONNEBY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49740-2021</t>
        </is>
      </c>
      <c r="B138" s="1" t="n">
        <v>44455.5429050926</v>
      </c>
      <c r="C138" s="1" t="n">
        <v>45958</v>
      </c>
      <c r="D138" t="inlineStr">
        <is>
          <t>BLEKINGE LÄN</t>
        </is>
      </c>
      <c r="E138" t="inlineStr">
        <is>
          <t>RONNEBY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59007-2022</t>
        </is>
      </c>
      <c r="B139" s="1" t="n">
        <v>44903</v>
      </c>
      <c r="C139" s="1" t="n">
        <v>45958</v>
      </c>
      <c r="D139" t="inlineStr">
        <is>
          <t>BLEKINGE LÄN</t>
        </is>
      </c>
      <c r="E139" t="inlineStr">
        <is>
          <t>RONNEBY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39386-2021</t>
        </is>
      </c>
      <c r="B140" s="1" t="n">
        <v>44414.41921296297</v>
      </c>
      <c r="C140" s="1" t="n">
        <v>45958</v>
      </c>
      <c r="D140" t="inlineStr">
        <is>
          <t>BLEKINGE LÄN</t>
        </is>
      </c>
      <c r="E140" t="inlineStr">
        <is>
          <t>RONNEBY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66288-2021</t>
        </is>
      </c>
      <c r="B141" s="1" t="n">
        <v>44518.47239583333</v>
      </c>
      <c r="C141" s="1" t="n">
        <v>45958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37184-2022</t>
        </is>
      </c>
      <c r="B142" s="1" t="n">
        <v>44806.618125</v>
      </c>
      <c r="C142" s="1" t="n">
        <v>45958</v>
      </c>
      <c r="D142" t="inlineStr">
        <is>
          <t>BLEKINGE LÄN</t>
        </is>
      </c>
      <c r="E142" t="inlineStr">
        <is>
          <t>RONNEBY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61657-2021</t>
        </is>
      </c>
      <c r="B143" s="1" t="n">
        <v>44501.54438657407</v>
      </c>
      <c r="C143" s="1" t="n">
        <v>45958</v>
      </c>
      <c r="D143" t="inlineStr">
        <is>
          <t>BLEKINGE LÄN</t>
        </is>
      </c>
      <c r="E143" t="inlineStr">
        <is>
          <t>RONNEBY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38401-2022</t>
        </is>
      </c>
      <c r="B144" s="1" t="n">
        <v>44812.81410879629</v>
      </c>
      <c r="C144" s="1" t="n">
        <v>45958</v>
      </c>
      <c r="D144" t="inlineStr">
        <is>
          <t>BLEKINGE LÄN</t>
        </is>
      </c>
      <c r="E144" t="inlineStr">
        <is>
          <t>RONNEBY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18807-2021</t>
        </is>
      </c>
      <c r="B145" s="1" t="n">
        <v>44307</v>
      </c>
      <c r="C145" s="1" t="n">
        <v>45958</v>
      </c>
      <c r="D145" t="inlineStr">
        <is>
          <t>BLEKINGE LÄN</t>
        </is>
      </c>
      <c r="E145" t="inlineStr">
        <is>
          <t>RONNEBY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22540-2022</t>
        </is>
      </c>
      <c r="B146" s="1" t="n">
        <v>44713</v>
      </c>
      <c r="C146" s="1" t="n">
        <v>45958</v>
      </c>
      <c r="D146" t="inlineStr">
        <is>
          <t>BLEKINGE LÄN</t>
        </is>
      </c>
      <c r="E146" t="inlineStr">
        <is>
          <t>RONNEBY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45522-2022</t>
        </is>
      </c>
      <c r="B147" s="1" t="n">
        <v>44845.45305555555</v>
      </c>
      <c r="C147" s="1" t="n">
        <v>45958</v>
      </c>
      <c r="D147" t="inlineStr">
        <is>
          <t>BLEKINGE LÄN</t>
        </is>
      </c>
      <c r="E147" t="inlineStr">
        <is>
          <t>RONNEBY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32452-2021</t>
        </is>
      </c>
      <c r="B148" s="1" t="n">
        <v>44371</v>
      </c>
      <c r="C148" s="1" t="n">
        <v>45958</v>
      </c>
      <c r="D148" t="inlineStr">
        <is>
          <t>BLEKINGE LÄN</t>
        </is>
      </c>
      <c r="E148" t="inlineStr">
        <is>
          <t>RONNEBY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50880-2024</t>
        </is>
      </c>
      <c r="B149" s="1" t="n">
        <v>45602.65599537037</v>
      </c>
      <c r="C149" s="1" t="n">
        <v>45958</v>
      </c>
      <c r="D149" t="inlineStr">
        <is>
          <t>BLEKINGE LÄN</t>
        </is>
      </c>
      <c r="E149" t="inlineStr">
        <is>
          <t>RONNEBY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4670-2024</t>
        </is>
      </c>
      <c r="B150" s="1" t="n">
        <v>45328</v>
      </c>
      <c r="C150" s="1" t="n">
        <v>45958</v>
      </c>
      <c r="D150" t="inlineStr">
        <is>
          <t>BLEKINGE LÄN</t>
        </is>
      </c>
      <c r="E150" t="inlineStr">
        <is>
          <t>RONNEBY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51660-2022</t>
        </is>
      </c>
      <c r="B151" s="1" t="n">
        <v>44872</v>
      </c>
      <c r="C151" s="1" t="n">
        <v>45958</v>
      </c>
      <c r="D151" t="inlineStr">
        <is>
          <t>BLEKINGE LÄN</t>
        </is>
      </c>
      <c r="E151" t="inlineStr">
        <is>
          <t>RONNEBY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49653-2021</t>
        </is>
      </c>
      <c r="B152" s="1" t="n">
        <v>44455.45295138889</v>
      </c>
      <c r="C152" s="1" t="n">
        <v>45958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25600-2021</t>
        </is>
      </c>
      <c r="B153" s="1" t="n">
        <v>44343.4578587963</v>
      </c>
      <c r="C153" s="1" t="n">
        <v>45958</v>
      </c>
      <c r="D153" t="inlineStr">
        <is>
          <t>BLEKINGE LÄN</t>
        </is>
      </c>
      <c r="E153" t="inlineStr">
        <is>
          <t>RONNEBY</t>
        </is>
      </c>
      <c r="F153" t="inlineStr">
        <is>
          <t>Kommuner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35826-2021</t>
        </is>
      </c>
      <c r="B154" s="1" t="n">
        <v>44386</v>
      </c>
      <c r="C154" s="1" t="n">
        <v>45958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55126-2022</t>
        </is>
      </c>
      <c r="B155" s="1" t="n">
        <v>44886.65388888889</v>
      </c>
      <c r="C155" s="1" t="n">
        <v>45958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11461-2022</t>
        </is>
      </c>
      <c r="B156" s="1" t="n">
        <v>44630</v>
      </c>
      <c r="C156" s="1" t="n">
        <v>45958</v>
      </c>
      <c r="D156" t="inlineStr">
        <is>
          <t>BLEKINGE LÄN</t>
        </is>
      </c>
      <c r="E156" t="inlineStr">
        <is>
          <t>RONNEBY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51235-2022</t>
        </is>
      </c>
      <c r="B157" s="1" t="n">
        <v>44865</v>
      </c>
      <c r="C157" s="1" t="n">
        <v>45958</v>
      </c>
      <c r="D157" t="inlineStr">
        <is>
          <t>BLEKINGE LÄN</t>
        </is>
      </c>
      <c r="E157" t="inlineStr">
        <is>
          <t>RONNEBY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58722-2023</t>
        </is>
      </c>
      <c r="B158" s="1" t="n">
        <v>45251</v>
      </c>
      <c r="C158" s="1" t="n">
        <v>45958</v>
      </c>
      <c r="D158" t="inlineStr">
        <is>
          <t>BLEKINGE LÄN</t>
        </is>
      </c>
      <c r="E158" t="inlineStr">
        <is>
          <t>RONNEBY</t>
        </is>
      </c>
      <c r="F158" t="inlineStr">
        <is>
          <t>Övriga Aktiebolag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19615-2022</t>
        </is>
      </c>
      <c r="B159" s="1" t="n">
        <v>44694</v>
      </c>
      <c r="C159" s="1" t="n">
        <v>45958</v>
      </c>
      <c r="D159" t="inlineStr">
        <is>
          <t>BLEKINGE LÄN</t>
        </is>
      </c>
      <c r="E159" t="inlineStr">
        <is>
          <t>RONNEBY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32698-2023</t>
        </is>
      </c>
      <c r="B160" s="1" t="n">
        <v>45121.74644675926</v>
      </c>
      <c r="C160" s="1" t="n">
        <v>45958</v>
      </c>
      <c r="D160" t="inlineStr">
        <is>
          <t>BLEKINGE LÄN</t>
        </is>
      </c>
      <c r="E160" t="inlineStr">
        <is>
          <t>RONNEBY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14359-2023</t>
        </is>
      </c>
      <c r="B161" s="1" t="n">
        <v>45012</v>
      </c>
      <c r="C161" s="1" t="n">
        <v>45958</v>
      </c>
      <c r="D161" t="inlineStr">
        <is>
          <t>BLEKINGE LÄN</t>
        </is>
      </c>
      <c r="E161" t="inlineStr">
        <is>
          <t>RONNEBY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30525-2022</t>
        </is>
      </c>
      <c r="B162" s="1" t="n">
        <v>44762.44337962963</v>
      </c>
      <c r="C162" s="1" t="n">
        <v>45958</v>
      </c>
      <c r="D162" t="inlineStr">
        <is>
          <t>BLEKINGE LÄN</t>
        </is>
      </c>
      <c r="E162" t="inlineStr">
        <is>
          <t>RONNEBY</t>
        </is>
      </c>
      <c r="F162" t="inlineStr">
        <is>
          <t>Övriga Aktiebolag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59006-2022</t>
        </is>
      </c>
      <c r="B163" s="1" t="n">
        <v>44903</v>
      </c>
      <c r="C163" s="1" t="n">
        <v>45958</v>
      </c>
      <c r="D163" t="inlineStr">
        <is>
          <t>BLEKINGE LÄN</t>
        </is>
      </c>
      <c r="E163" t="inlineStr">
        <is>
          <t>RONNEBY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56634-2020</t>
        </is>
      </c>
      <c r="B164" s="1" t="n">
        <v>44137.63313657408</v>
      </c>
      <c r="C164" s="1" t="n">
        <v>45958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2899-2025</t>
        </is>
      </c>
      <c r="B165" s="1" t="n">
        <v>45677</v>
      </c>
      <c r="C165" s="1" t="n">
        <v>45958</v>
      </c>
      <c r="D165" t="inlineStr">
        <is>
          <t>BLEKINGE LÄN</t>
        </is>
      </c>
      <c r="E165" t="inlineStr">
        <is>
          <t>RONNEBY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14075-2021</t>
        </is>
      </c>
      <c r="B166" s="1" t="n">
        <v>44277.92020833334</v>
      </c>
      <c r="C166" s="1" t="n">
        <v>45958</v>
      </c>
      <c r="D166" t="inlineStr">
        <is>
          <t>BLEKINGE LÄN</t>
        </is>
      </c>
      <c r="E166" t="inlineStr">
        <is>
          <t>RONNEBY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62711-2021</t>
        </is>
      </c>
      <c r="B167" s="1" t="n">
        <v>44504</v>
      </c>
      <c r="C167" s="1" t="n">
        <v>45958</v>
      </c>
      <c r="D167" t="inlineStr">
        <is>
          <t>BLEKINGE LÄN</t>
        </is>
      </c>
      <c r="E167" t="inlineStr">
        <is>
          <t>RONNEBY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4029-2021</t>
        </is>
      </c>
      <c r="B168" s="1" t="n">
        <v>44218</v>
      </c>
      <c r="C168" s="1" t="n">
        <v>45958</v>
      </c>
      <c r="D168" t="inlineStr">
        <is>
          <t>BLEKINGE LÄN</t>
        </is>
      </c>
      <c r="E168" t="inlineStr">
        <is>
          <t>RONNEBY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17631-2021</t>
        </is>
      </c>
      <c r="B169" s="1" t="n">
        <v>44300.34657407407</v>
      </c>
      <c r="C169" s="1" t="n">
        <v>45958</v>
      </c>
      <c r="D169" t="inlineStr">
        <is>
          <t>BLEKINGE LÄN</t>
        </is>
      </c>
      <c r="E169" t="inlineStr">
        <is>
          <t>RONNEBY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17640-2021</t>
        </is>
      </c>
      <c r="B170" s="1" t="n">
        <v>44300</v>
      </c>
      <c r="C170" s="1" t="n">
        <v>45958</v>
      </c>
      <c r="D170" t="inlineStr">
        <is>
          <t>BLEKINGE LÄN</t>
        </is>
      </c>
      <c r="E170" t="inlineStr">
        <is>
          <t>RONNEBY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10567-2021</t>
        </is>
      </c>
      <c r="B171" s="1" t="n">
        <v>44257</v>
      </c>
      <c r="C171" s="1" t="n">
        <v>45958</v>
      </c>
      <c r="D171" t="inlineStr">
        <is>
          <t>BLEKINGE LÄN</t>
        </is>
      </c>
      <c r="E171" t="inlineStr">
        <is>
          <t>RONNEBY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47481-2022</t>
        </is>
      </c>
      <c r="B172" s="1" t="n">
        <v>44853.64434027778</v>
      </c>
      <c r="C172" s="1" t="n">
        <v>45958</v>
      </c>
      <c r="D172" t="inlineStr">
        <is>
          <t>BLEKINGE LÄN</t>
        </is>
      </c>
      <c r="E172" t="inlineStr">
        <is>
          <t>RONNEBY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39133-2022</t>
        </is>
      </c>
      <c r="B173" s="1" t="n">
        <v>44817</v>
      </c>
      <c r="C173" s="1" t="n">
        <v>45958</v>
      </c>
      <c r="D173" t="inlineStr">
        <is>
          <t>BLEKINGE LÄN</t>
        </is>
      </c>
      <c r="E173" t="inlineStr">
        <is>
          <t>RONNEBY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12433-2022</t>
        </is>
      </c>
      <c r="B174" s="1" t="n">
        <v>44638</v>
      </c>
      <c r="C174" s="1" t="n">
        <v>45958</v>
      </c>
      <c r="D174" t="inlineStr">
        <is>
          <t>BLEKINGE LÄN</t>
        </is>
      </c>
      <c r="E174" t="inlineStr">
        <is>
          <t>RONNEBY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57369-2020</t>
        </is>
      </c>
      <c r="B175" s="1" t="n">
        <v>44139</v>
      </c>
      <c r="C175" s="1" t="n">
        <v>45958</v>
      </c>
      <c r="D175" t="inlineStr">
        <is>
          <t>BLEKINGE LÄN</t>
        </is>
      </c>
      <c r="E175" t="inlineStr">
        <is>
          <t>RONNEBY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12281-2022</t>
        </is>
      </c>
      <c r="B176" s="1" t="n">
        <v>44637</v>
      </c>
      <c r="C176" s="1" t="n">
        <v>45958</v>
      </c>
      <c r="D176" t="inlineStr">
        <is>
          <t>BLEKINGE LÄN</t>
        </is>
      </c>
      <c r="E176" t="inlineStr">
        <is>
          <t>RONNEBY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15563-2025</t>
        </is>
      </c>
      <c r="B177" s="1" t="n">
        <v>45747.70481481482</v>
      </c>
      <c r="C177" s="1" t="n">
        <v>45958</v>
      </c>
      <c r="D177" t="inlineStr">
        <is>
          <t>BLEKINGE LÄN</t>
        </is>
      </c>
      <c r="E177" t="inlineStr">
        <is>
          <t>RONNEBY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61529-2024</t>
        </is>
      </c>
      <c r="B178" s="1" t="n">
        <v>45646.58506944445</v>
      </c>
      <c r="C178" s="1" t="n">
        <v>45958</v>
      </c>
      <c r="D178" t="inlineStr">
        <is>
          <t>BLEKINGE LÄN</t>
        </is>
      </c>
      <c r="E178" t="inlineStr">
        <is>
          <t>RONNEBY</t>
        </is>
      </c>
      <c r="G178" t="n">
        <v>8.300000000000001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53188-2023</t>
        </is>
      </c>
      <c r="B179" s="1" t="n">
        <v>45229.43825231482</v>
      </c>
      <c r="C179" s="1" t="n">
        <v>45958</v>
      </c>
      <c r="D179" t="inlineStr">
        <is>
          <t>BLEKINGE LÄN</t>
        </is>
      </c>
      <c r="E179" t="inlineStr">
        <is>
          <t>RONNEBY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13224-2023</t>
        </is>
      </c>
      <c r="B180" s="1" t="n">
        <v>45002</v>
      </c>
      <c r="C180" s="1" t="n">
        <v>45958</v>
      </c>
      <c r="D180" t="inlineStr">
        <is>
          <t>BLEKINGE LÄN</t>
        </is>
      </c>
      <c r="E180" t="inlineStr">
        <is>
          <t>RONNEBY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61548-2024</t>
        </is>
      </c>
      <c r="B181" s="1" t="n">
        <v>45646.60135416667</v>
      </c>
      <c r="C181" s="1" t="n">
        <v>45958</v>
      </c>
      <c r="D181" t="inlineStr">
        <is>
          <t>BLEKINGE LÄN</t>
        </is>
      </c>
      <c r="E181" t="inlineStr">
        <is>
          <t>RONNEBY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22490-2023</t>
        </is>
      </c>
      <c r="B182" s="1" t="n">
        <v>45071.34355324074</v>
      </c>
      <c r="C182" s="1" t="n">
        <v>45958</v>
      </c>
      <c r="D182" t="inlineStr">
        <is>
          <t>BLEKINGE LÄN</t>
        </is>
      </c>
      <c r="E182" t="inlineStr">
        <is>
          <t>RONNEBY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61110-2023</t>
        </is>
      </c>
      <c r="B183" s="1" t="n">
        <v>45261.67270833333</v>
      </c>
      <c r="C183" s="1" t="n">
        <v>45958</v>
      </c>
      <c r="D183" t="inlineStr">
        <is>
          <t>BLEKINGE LÄN</t>
        </is>
      </c>
      <c r="E183" t="inlineStr">
        <is>
          <t>RONNEBY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10508-2023</t>
        </is>
      </c>
      <c r="B184" s="1" t="n">
        <v>44987.6947337963</v>
      </c>
      <c r="C184" s="1" t="n">
        <v>45958</v>
      </c>
      <c r="D184" t="inlineStr">
        <is>
          <t>BLEKINGE LÄN</t>
        </is>
      </c>
      <c r="E184" t="inlineStr">
        <is>
          <t>RONNEBY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24547-2024</t>
        </is>
      </c>
      <c r="B185" s="1" t="n">
        <v>45460.40002314815</v>
      </c>
      <c r="C185" s="1" t="n">
        <v>45958</v>
      </c>
      <c r="D185" t="inlineStr">
        <is>
          <t>BLEKINGE LÄN</t>
        </is>
      </c>
      <c r="E185" t="inlineStr">
        <is>
          <t>RONNEBY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29015-2023</t>
        </is>
      </c>
      <c r="B186" s="1" t="n">
        <v>45104</v>
      </c>
      <c r="C186" s="1" t="n">
        <v>45958</v>
      </c>
      <c r="D186" t="inlineStr">
        <is>
          <t>BLEKINGE LÄN</t>
        </is>
      </c>
      <c r="E186" t="inlineStr">
        <is>
          <t>RONNEBY</t>
        </is>
      </c>
      <c r="F186" t="inlineStr">
        <is>
          <t>Övriga Aktiebolag</t>
        </is>
      </c>
      <c r="G186" t="n">
        <v>10.9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29024-2023</t>
        </is>
      </c>
      <c r="B187" s="1" t="n">
        <v>45104</v>
      </c>
      <c r="C187" s="1" t="n">
        <v>45958</v>
      </c>
      <c r="D187" t="inlineStr">
        <is>
          <t>BLEKINGE LÄN</t>
        </is>
      </c>
      <c r="E187" t="inlineStr">
        <is>
          <t>RONNEBY</t>
        </is>
      </c>
      <c r="F187" t="inlineStr">
        <is>
          <t>Övriga Aktiebolag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44452-2024</t>
        </is>
      </c>
      <c r="B188" s="1" t="n">
        <v>45574.3331712963</v>
      </c>
      <c r="C188" s="1" t="n">
        <v>45958</v>
      </c>
      <c r="D188" t="inlineStr">
        <is>
          <t>BLEKINGE LÄN</t>
        </is>
      </c>
      <c r="E188" t="inlineStr">
        <is>
          <t>RONNEBY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34888-2024</t>
        </is>
      </c>
      <c r="B189" s="1" t="n">
        <v>45527.36466435185</v>
      </c>
      <c r="C189" s="1" t="n">
        <v>45958</v>
      </c>
      <c r="D189" t="inlineStr">
        <is>
          <t>BLEKINGE LÄN</t>
        </is>
      </c>
      <c r="E189" t="inlineStr">
        <is>
          <t>RONNEBY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14897-2025</t>
        </is>
      </c>
      <c r="B190" s="1" t="n">
        <v>45743</v>
      </c>
      <c r="C190" s="1" t="n">
        <v>45958</v>
      </c>
      <c r="D190" t="inlineStr">
        <is>
          <t>BLEKINGE LÄN</t>
        </is>
      </c>
      <c r="E190" t="inlineStr">
        <is>
          <t>RONNEBY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9685-2022</t>
        </is>
      </c>
      <c r="B191" s="1" t="n">
        <v>44617</v>
      </c>
      <c r="C191" s="1" t="n">
        <v>45958</v>
      </c>
      <c r="D191" t="inlineStr">
        <is>
          <t>BLEKINGE LÄN</t>
        </is>
      </c>
      <c r="E191" t="inlineStr">
        <is>
          <t>RONNEBY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14892-2025</t>
        </is>
      </c>
      <c r="B192" s="1" t="n">
        <v>45743</v>
      </c>
      <c r="C192" s="1" t="n">
        <v>45958</v>
      </c>
      <c r="D192" t="inlineStr">
        <is>
          <t>BLEKINGE LÄN</t>
        </is>
      </c>
      <c r="E192" t="inlineStr">
        <is>
          <t>RONNEBY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35622-2024</t>
        </is>
      </c>
      <c r="B193" s="1" t="n">
        <v>45531.73302083334</v>
      </c>
      <c r="C193" s="1" t="n">
        <v>45958</v>
      </c>
      <c r="D193" t="inlineStr">
        <is>
          <t>BLEKINGE LÄN</t>
        </is>
      </c>
      <c r="E193" t="inlineStr">
        <is>
          <t>RONNEBY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43339-2021</t>
        </is>
      </c>
      <c r="B194" s="1" t="n">
        <v>44432</v>
      </c>
      <c r="C194" s="1" t="n">
        <v>45958</v>
      </c>
      <c r="D194" t="inlineStr">
        <is>
          <t>BLEKINGE LÄN</t>
        </is>
      </c>
      <c r="E194" t="inlineStr">
        <is>
          <t>RONNEBY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41421-2024</t>
        </is>
      </c>
      <c r="B195" s="1" t="n">
        <v>45560</v>
      </c>
      <c r="C195" s="1" t="n">
        <v>45958</v>
      </c>
      <c r="D195" t="inlineStr">
        <is>
          <t>BLEKINGE LÄN</t>
        </is>
      </c>
      <c r="E195" t="inlineStr">
        <is>
          <t>RONNEBY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22223-2021</t>
        </is>
      </c>
      <c r="B196" s="1" t="n">
        <v>44326</v>
      </c>
      <c r="C196" s="1" t="n">
        <v>45958</v>
      </c>
      <c r="D196" t="inlineStr">
        <is>
          <t>BLEKINGE LÄN</t>
        </is>
      </c>
      <c r="E196" t="inlineStr">
        <is>
          <t>RONNEBY</t>
        </is>
      </c>
      <c r="G196" t="n">
        <v>11.5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5227-2025</t>
        </is>
      </c>
      <c r="B197" s="1" t="n">
        <v>45691</v>
      </c>
      <c r="C197" s="1" t="n">
        <v>45958</v>
      </c>
      <c r="D197" t="inlineStr">
        <is>
          <t>BLEKINGE LÄN</t>
        </is>
      </c>
      <c r="E197" t="inlineStr">
        <is>
          <t>RONNEBY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14429-2024</t>
        </is>
      </c>
      <c r="B198" s="1" t="n">
        <v>45394</v>
      </c>
      <c r="C198" s="1" t="n">
        <v>45958</v>
      </c>
      <c r="D198" t="inlineStr">
        <is>
          <t>BLEKINGE LÄN</t>
        </is>
      </c>
      <c r="E198" t="inlineStr">
        <is>
          <t>RONNEBY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52279-2024</t>
        </is>
      </c>
      <c r="B199" s="1" t="n">
        <v>45608.66543981482</v>
      </c>
      <c r="C199" s="1" t="n">
        <v>45958</v>
      </c>
      <c r="D199" t="inlineStr">
        <is>
          <t>BLEKINGE LÄN</t>
        </is>
      </c>
      <c r="E199" t="inlineStr">
        <is>
          <t>RONNEBY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57427-2023</t>
        </is>
      </c>
      <c r="B200" s="1" t="n">
        <v>45246.29589120371</v>
      </c>
      <c r="C200" s="1" t="n">
        <v>45958</v>
      </c>
      <c r="D200" t="inlineStr">
        <is>
          <t>BLEKINGE LÄN</t>
        </is>
      </c>
      <c r="E200" t="inlineStr">
        <is>
          <t>RONNEBY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45413-2023</t>
        </is>
      </c>
      <c r="B201" s="1" t="n">
        <v>45194</v>
      </c>
      <c r="C201" s="1" t="n">
        <v>45958</v>
      </c>
      <c r="D201" t="inlineStr">
        <is>
          <t>BLEKINGE LÄN</t>
        </is>
      </c>
      <c r="E201" t="inlineStr">
        <is>
          <t>RONNEBY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6741-2023</t>
        </is>
      </c>
      <c r="B202" s="1" t="n">
        <v>44966.755</v>
      </c>
      <c r="C202" s="1" t="n">
        <v>45958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29077-2023</t>
        </is>
      </c>
      <c r="B203" s="1" t="n">
        <v>45104</v>
      </c>
      <c r="C203" s="1" t="n">
        <v>45958</v>
      </c>
      <c r="D203" t="inlineStr">
        <is>
          <t>BLEKINGE LÄN</t>
        </is>
      </c>
      <c r="E203" t="inlineStr">
        <is>
          <t>RONNEBY</t>
        </is>
      </c>
      <c r="F203" t="inlineStr">
        <is>
          <t>Övriga Aktiebolag</t>
        </is>
      </c>
      <c r="G203" t="n">
        <v>10.2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31122-2024</t>
        </is>
      </c>
      <c r="B204" s="1" t="n">
        <v>45502</v>
      </c>
      <c r="C204" s="1" t="n">
        <v>45958</v>
      </c>
      <c r="D204" t="inlineStr">
        <is>
          <t>BLEKINGE LÄN</t>
        </is>
      </c>
      <c r="E204" t="inlineStr">
        <is>
          <t>RONNEBY</t>
        </is>
      </c>
      <c r="G204" t="n">
        <v>7.4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609-2024</t>
        </is>
      </c>
      <c r="B205" s="1" t="n">
        <v>45299.6503125</v>
      </c>
      <c r="C205" s="1" t="n">
        <v>45958</v>
      </c>
      <c r="D205" t="inlineStr">
        <is>
          <t>BLEKINGE LÄN</t>
        </is>
      </c>
      <c r="E205" t="inlineStr">
        <is>
          <t>RONNEBY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46167-2023</t>
        </is>
      </c>
      <c r="B206" s="1" t="n">
        <v>45196</v>
      </c>
      <c r="C206" s="1" t="n">
        <v>45958</v>
      </c>
      <c r="D206" t="inlineStr">
        <is>
          <t>BLEKINGE LÄN</t>
        </is>
      </c>
      <c r="E206" t="inlineStr">
        <is>
          <t>RONNEBY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14361-2023</t>
        </is>
      </c>
      <c r="B207" s="1" t="n">
        <v>45012</v>
      </c>
      <c r="C207" s="1" t="n">
        <v>45958</v>
      </c>
      <c r="D207" t="inlineStr">
        <is>
          <t>BLEKINGE LÄN</t>
        </is>
      </c>
      <c r="E207" t="inlineStr">
        <is>
          <t>RONNEBY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13034-2023</t>
        </is>
      </c>
      <c r="B208" s="1" t="n">
        <v>45001</v>
      </c>
      <c r="C208" s="1" t="n">
        <v>45958</v>
      </c>
      <c r="D208" t="inlineStr">
        <is>
          <t>BLEKINGE LÄN</t>
        </is>
      </c>
      <c r="E208" t="inlineStr">
        <is>
          <t>RONNEBY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6660-2024</t>
        </is>
      </c>
      <c r="B209" s="1" t="n">
        <v>45341.70528935185</v>
      </c>
      <c r="C209" s="1" t="n">
        <v>45958</v>
      </c>
      <c r="D209" t="inlineStr">
        <is>
          <t>BLEKINGE LÄN</t>
        </is>
      </c>
      <c r="E209" t="inlineStr">
        <is>
          <t>RONNEBY</t>
        </is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50352-2024</t>
        </is>
      </c>
      <c r="B210" s="1" t="n">
        <v>45600</v>
      </c>
      <c r="C210" s="1" t="n">
        <v>45958</v>
      </c>
      <c r="D210" t="inlineStr">
        <is>
          <t>BLEKINGE LÄN</t>
        </is>
      </c>
      <c r="E210" t="inlineStr">
        <is>
          <t>RONNEBY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10496-2023</t>
        </is>
      </c>
      <c r="B211" s="1" t="n">
        <v>44987</v>
      </c>
      <c r="C211" s="1" t="n">
        <v>45958</v>
      </c>
      <c r="D211" t="inlineStr">
        <is>
          <t>BLEKINGE LÄN</t>
        </is>
      </c>
      <c r="E211" t="inlineStr">
        <is>
          <t>RONNEBY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16721-2024</t>
        </is>
      </c>
      <c r="B212" s="1" t="n">
        <v>45409.30665509259</v>
      </c>
      <c r="C212" s="1" t="n">
        <v>45958</v>
      </c>
      <c r="D212" t="inlineStr">
        <is>
          <t>BLEKINGE LÄN</t>
        </is>
      </c>
      <c r="E212" t="inlineStr">
        <is>
          <t>RONNEBY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17563-2023</t>
        </is>
      </c>
      <c r="B213" s="1" t="n">
        <v>45036</v>
      </c>
      <c r="C213" s="1" t="n">
        <v>45958</v>
      </c>
      <c r="D213" t="inlineStr">
        <is>
          <t>BLEKINGE LÄN</t>
        </is>
      </c>
      <c r="E213" t="inlineStr">
        <is>
          <t>RONNEBY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4665-2024</t>
        </is>
      </c>
      <c r="B214" s="1" t="n">
        <v>45328</v>
      </c>
      <c r="C214" s="1" t="n">
        <v>45958</v>
      </c>
      <c r="D214" t="inlineStr">
        <is>
          <t>BLEKINGE LÄN</t>
        </is>
      </c>
      <c r="E214" t="inlineStr">
        <is>
          <t>RONNEBY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22193-2025</t>
        </is>
      </c>
      <c r="B215" s="1" t="n">
        <v>45785</v>
      </c>
      <c r="C215" s="1" t="n">
        <v>45958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Aktiebolag</t>
        </is>
      </c>
      <c r="G215" t="n">
        <v>7.2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47775-2024</t>
        </is>
      </c>
      <c r="B216" s="1" t="n">
        <v>45588.57842592592</v>
      </c>
      <c r="C216" s="1" t="n">
        <v>45958</v>
      </c>
      <c r="D216" t="inlineStr">
        <is>
          <t>BLEKINGE LÄN</t>
        </is>
      </c>
      <c r="E216" t="inlineStr">
        <is>
          <t>RONNEBY</t>
        </is>
      </c>
      <c r="F216" t="inlineStr">
        <is>
          <t>Kommuner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2807-2023</t>
        </is>
      </c>
      <c r="B217" s="1" t="n">
        <v>44944.77319444445</v>
      </c>
      <c r="C217" s="1" t="n">
        <v>45958</v>
      </c>
      <c r="D217" t="inlineStr">
        <is>
          <t>BLEKINGE LÄN</t>
        </is>
      </c>
      <c r="E217" t="inlineStr">
        <is>
          <t>RONNEBY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43056-2024</t>
        </is>
      </c>
      <c r="B218" s="1" t="n">
        <v>45567</v>
      </c>
      <c r="C218" s="1" t="n">
        <v>45958</v>
      </c>
      <c r="D218" t="inlineStr">
        <is>
          <t>BLEKINGE LÄN</t>
        </is>
      </c>
      <c r="E218" t="inlineStr">
        <is>
          <t>RONNEBY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55113-2024</t>
        </is>
      </c>
      <c r="B219" s="1" t="n">
        <v>45621</v>
      </c>
      <c r="C219" s="1" t="n">
        <v>45958</v>
      </c>
      <c r="D219" t="inlineStr">
        <is>
          <t>BLEKINGE LÄN</t>
        </is>
      </c>
      <c r="E219" t="inlineStr">
        <is>
          <t>RONNEBY</t>
        </is>
      </c>
      <c r="G219" t="n">
        <v>9.199999999999999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38937-2025</t>
        </is>
      </c>
      <c r="B220" s="1" t="n">
        <v>45884</v>
      </c>
      <c r="C220" s="1" t="n">
        <v>45958</v>
      </c>
      <c r="D220" t="inlineStr">
        <is>
          <t>BLEKINGE LÄN</t>
        </is>
      </c>
      <c r="E220" t="inlineStr">
        <is>
          <t>RONNEBY</t>
        </is>
      </c>
      <c r="F220" t="inlineStr">
        <is>
          <t>Kyrkan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9057-2024</t>
        </is>
      </c>
      <c r="B221" s="1" t="n">
        <v>45357.69003472223</v>
      </c>
      <c r="C221" s="1" t="n">
        <v>45958</v>
      </c>
      <c r="D221" t="inlineStr">
        <is>
          <t>BLEKINGE LÄN</t>
        </is>
      </c>
      <c r="E221" t="inlineStr">
        <is>
          <t>RONNEBY</t>
        </is>
      </c>
      <c r="F221" t="inlineStr">
        <is>
          <t>Kommuner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19318-2023</t>
        </is>
      </c>
      <c r="B222" s="1" t="n">
        <v>45049</v>
      </c>
      <c r="C222" s="1" t="n">
        <v>45958</v>
      </c>
      <c r="D222" t="inlineStr">
        <is>
          <t>BLEKINGE LÄN</t>
        </is>
      </c>
      <c r="E222" t="inlineStr">
        <is>
          <t>RONNEBY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2382-2024</t>
        </is>
      </c>
      <c r="B223" s="1" t="n">
        <v>45310.64620370371</v>
      </c>
      <c r="C223" s="1" t="n">
        <v>45958</v>
      </c>
      <c r="D223" t="inlineStr">
        <is>
          <t>BLEKINGE LÄN</t>
        </is>
      </c>
      <c r="E223" t="inlineStr">
        <is>
          <t>RONNEBY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19948-2023</t>
        </is>
      </c>
      <c r="B224" s="1" t="n">
        <v>45054.52789351852</v>
      </c>
      <c r="C224" s="1" t="n">
        <v>45958</v>
      </c>
      <c r="D224" t="inlineStr">
        <is>
          <t>BLEKINGE LÄN</t>
        </is>
      </c>
      <c r="E224" t="inlineStr">
        <is>
          <t>RONNEBY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22235-2025</t>
        </is>
      </c>
      <c r="B225" s="1" t="n">
        <v>45785</v>
      </c>
      <c r="C225" s="1" t="n">
        <v>45958</v>
      </c>
      <c r="D225" t="inlineStr">
        <is>
          <t>BLEKINGE LÄN</t>
        </is>
      </c>
      <c r="E225" t="inlineStr">
        <is>
          <t>RONNEBY</t>
        </is>
      </c>
      <c r="F225" t="inlineStr">
        <is>
          <t>Övriga Aktiebolag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40501-2024</t>
        </is>
      </c>
      <c r="B226" s="1" t="n">
        <v>45555.57261574074</v>
      </c>
      <c r="C226" s="1" t="n">
        <v>45958</v>
      </c>
      <c r="D226" t="inlineStr">
        <is>
          <t>BLEKINGE LÄN</t>
        </is>
      </c>
      <c r="E226" t="inlineStr">
        <is>
          <t>RONNEBY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55351-2023</t>
        </is>
      </c>
      <c r="B227" s="1" t="n">
        <v>45238.30886574074</v>
      </c>
      <c r="C227" s="1" t="n">
        <v>45958</v>
      </c>
      <c r="D227" t="inlineStr">
        <is>
          <t>BLEKINGE LÄN</t>
        </is>
      </c>
      <c r="E227" t="inlineStr">
        <is>
          <t>RONNEBY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14428-2024</t>
        </is>
      </c>
      <c r="B228" s="1" t="n">
        <v>45394</v>
      </c>
      <c r="C228" s="1" t="n">
        <v>45958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40346-2021</t>
        </is>
      </c>
      <c r="B229" s="1" t="n">
        <v>44419</v>
      </c>
      <c r="C229" s="1" t="n">
        <v>45958</v>
      </c>
      <c r="D229" t="inlineStr">
        <is>
          <t>BLEKINGE LÄN</t>
        </is>
      </c>
      <c r="E229" t="inlineStr">
        <is>
          <t>RONNEBY</t>
        </is>
      </c>
      <c r="F229" t="inlineStr">
        <is>
          <t>Kommuner</t>
        </is>
      </c>
      <c r="G229" t="n">
        <v>8.1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50201-2024</t>
        </is>
      </c>
      <c r="B230" s="1" t="n">
        <v>45600.49347222222</v>
      </c>
      <c r="C230" s="1" t="n">
        <v>45958</v>
      </c>
      <c r="D230" t="inlineStr">
        <is>
          <t>BLEKINGE LÄN</t>
        </is>
      </c>
      <c r="E230" t="inlineStr">
        <is>
          <t>RONNEBY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46079-2024</t>
        </is>
      </c>
      <c r="B231" s="1" t="n">
        <v>45581.33034722223</v>
      </c>
      <c r="C231" s="1" t="n">
        <v>45958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10767-2022</t>
        </is>
      </c>
      <c r="B232" s="1" t="n">
        <v>44627</v>
      </c>
      <c r="C232" s="1" t="n">
        <v>45958</v>
      </c>
      <c r="D232" t="inlineStr">
        <is>
          <t>BLEKINGE LÄN</t>
        </is>
      </c>
      <c r="E232" t="inlineStr">
        <is>
          <t>RONNEBY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34884-2024</t>
        </is>
      </c>
      <c r="B233" s="1" t="n">
        <v>45527.36177083333</v>
      </c>
      <c r="C233" s="1" t="n">
        <v>45958</v>
      </c>
      <c r="D233" t="inlineStr">
        <is>
          <t>BLEKINGE LÄN</t>
        </is>
      </c>
      <c r="E233" t="inlineStr">
        <is>
          <t>RONNEBY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15624-2024</t>
        </is>
      </c>
      <c r="B234" s="1" t="n">
        <v>45402.33591435185</v>
      </c>
      <c r="C234" s="1" t="n">
        <v>45958</v>
      </c>
      <c r="D234" t="inlineStr">
        <is>
          <t>BLEKINGE LÄN</t>
        </is>
      </c>
      <c r="E234" t="inlineStr">
        <is>
          <t>RONNEBY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39472-2024</t>
        </is>
      </c>
      <c r="B235" s="1" t="n">
        <v>45551</v>
      </c>
      <c r="C235" s="1" t="n">
        <v>45958</v>
      </c>
      <c r="D235" t="inlineStr">
        <is>
          <t>BLEKINGE LÄN</t>
        </is>
      </c>
      <c r="E235" t="inlineStr">
        <is>
          <t>RONNEBY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12601-2024</t>
        </is>
      </c>
      <c r="B236" s="1" t="n">
        <v>45381.30424768518</v>
      </c>
      <c r="C236" s="1" t="n">
        <v>45958</v>
      </c>
      <c r="D236" t="inlineStr">
        <is>
          <t>BLEKINGE LÄN</t>
        </is>
      </c>
      <c r="E236" t="inlineStr">
        <is>
          <t>RONNEBY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38463-2024</t>
        </is>
      </c>
      <c r="B237" s="1" t="n">
        <v>45546</v>
      </c>
      <c r="C237" s="1" t="n">
        <v>45958</v>
      </c>
      <c r="D237" t="inlineStr">
        <is>
          <t>BLEKINGE LÄN</t>
        </is>
      </c>
      <c r="E237" t="inlineStr">
        <is>
          <t>RONNEBY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3429-2025</t>
        </is>
      </c>
      <c r="B238" s="1" t="n">
        <v>45680.42825231481</v>
      </c>
      <c r="C238" s="1" t="n">
        <v>45958</v>
      </c>
      <c r="D238" t="inlineStr">
        <is>
          <t>BLEKINGE LÄN</t>
        </is>
      </c>
      <c r="E238" t="inlineStr">
        <is>
          <t>RONNEBY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11168-2025</t>
        </is>
      </c>
      <c r="B239" s="1" t="n">
        <v>45724.30535879629</v>
      </c>
      <c r="C239" s="1" t="n">
        <v>45958</v>
      </c>
      <c r="D239" t="inlineStr">
        <is>
          <t>BLEKINGE LÄN</t>
        </is>
      </c>
      <c r="E239" t="inlineStr">
        <is>
          <t>RONNEBY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45642-2024</t>
        </is>
      </c>
      <c r="B240" s="1" t="n">
        <v>45579.47976851852</v>
      </c>
      <c r="C240" s="1" t="n">
        <v>45958</v>
      </c>
      <c r="D240" t="inlineStr">
        <is>
          <t>BLEKINGE LÄN</t>
        </is>
      </c>
      <c r="E240" t="inlineStr">
        <is>
          <t>RONNEBY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43875-2021</t>
        </is>
      </c>
      <c r="B241" s="1" t="n">
        <v>44434.3265625</v>
      </c>
      <c r="C241" s="1" t="n">
        <v>45958</v>
      </c>
      <c r="D241" t="inlineStr">
        <is>
          <t>BLEKINGE LÄN</t>
        </is>
      </c>
      <c r="E241" t="inlineStr">
        <is>
          <t>RONNEBY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40309-2023</t>
        </is>
      </c>
      <c r="B242" s="1" t="n">
        <v>45169.59612268519</v>
      </c>
      <c r="C242" s="1" t="n">
        <v>45958</v>
      </c>
      <c r="D242" t="inlineStr">
        <is>
          <t>BLEKINGE LÄN</t>
        </is>
      </c>
      <c r="E242" t="inlineStr">
        <is>
          <t>RONNEBY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21124-2022</t>
        </is>
      </c>
      <c r="B243" s="1" t="n">
        <v>44704</v>
      </c>
      <c r="C243" s="1" t="n">
        <v>45958</v>
      </c>
      <c r="D243" t="inlineStr">
        <is>
          <t>BLEKINGE LÄN</t>
        </is>
      </c>
      <c r="E243" t="inlineStr">
        <is>
          <t>RONNEBY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5495-2025</t>
        </is>
      </c>
      <c r="B244" s="1" t="n">
        <v>45692</v>
      </c>
      <c r="C244" s="1" t="n">
        <v>45958</v>
      </c>
      <c r="D244" t="inlineStr">
        <is>
          <t>BLEKINGE LÄN</t>
        </is>
      </c>
      <c r="E244" t="inlineStr">
        <is>
          <t>RONNEBY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35245-2024</t>
        </is>
      </c>
      <c r="B245" s="1" t="n">
        <v>45530</v>
      </c>
      <c r="C245" s="1" t="n">
        <v>45958</v>
      </c>
      <c r="D245" t="inlineStr">
        <is>
          <t>BLEKINGE LÄN</t>
        </is>
      </c>
      <c r="E245" t="inlineStr">
        <is>
          <t>RONNEBY</t>
        </is>
      </c>
      <c r="G245" t="n">
        <v>11.2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26644-2022</t>
        </is>
      </c>
      <c r="B246" s="1" t="n">
        <v>44739</v>
      </c>
      <c r="C246" s="1" t="n">
        <v>45958</v>
      </c>
      <c r="D246" t="inlineStr">
        <is>
          <t>BLEKINGE LÄN</t>
        </is>
      </c>
      <c r="E246" t="inlineStr">
        <is>
          <t>RONNEBY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61309-2024</t>
        </is>
      </c>
      <c r="B247" s="1" t="n">
        <v>45646.29060185186</v>
      </c>
      <c r="C247" s="1" t="n">
        <v>45958</v>
      </c>
      <c r="D247" t="inlineStr">
        <is>
          <t>BLEKINGE LÄN</t>
        </is>
      </c>
      <c r="E247" t="inlineStr">
        <is>
          <t>RONNEBY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6431-2025</t>
        </is>
      </c>
      <c r="B248" s="1" t="n">
        <v>45699.5039699074</v>
      </c>
      <c r="C248" s="1" t="n">
        <v>45958</v>
      </c>
      <c r="D248" t="inlineStr">
        <is>
          <t>BLEKINGE LÄN</t>
        </is>
      </c>
      <c r="E248" t="inlineStr">
        <is>
          <t>RONNEBY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42212-2024</t>
        </is>
      </c>
      <c r="B249" s="1" t="n">
        <v>45562.53795138889</v>
      </c>
      <c r="C249" s="1" t="n">
        <v>45958</v>
      </c>
      <c r="D249" t="inlineStr">
        <is>
          <t>BLEKINGE LÄN</t>
        </is>
      </c>
      <c r="E249" t="inlineStr">
        <is>
          <t>RONNEBY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29262-2023</t>
        </is>
      </c>
      <c r="B250" s="1" t="n">
        <v>45098</v>
      </c>
      <c r="C250" s="1" t="n">
        <v>45958</v>
      </c>
      <c r="D250" t="inlineStr">
        <is>
          <t>BLEKINGE LÄN</t>
        </is>
      </c>
      <c r="E250" t="inlineStr">
        <is>
          <t>RONNEBY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48900-2024</t>
        </is>
      </c>
      <c r="B251" s="1" t="n">
        <v>45594</v>
      </c>
      <c r="C251" s="1" t="n">
        <v>45958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8.699999999999999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8452-2024</t>
        </is>
      </c>
      <c r="B252" s="1" t="n">
        <v>45354.84703703703</v>
      </c>
      <c r="C252" s="1" t="n">
        <v>45958</v>
      </c>
      <c r="D252" t="inlineStr">
        <is>
          <t>BLEKINGE LÄN</t>
        </is>
      </c>
      <c r="E252" t="inlineStr">
        <is>
          <t>RONNEBY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14223-2021</t>
        </is>
      </c>
      <c r="B253" s="1" t="n">
        <v>44278</v>
      </c>
      <c r="C253" s="1" t="n">
        <v>45958</v>
      </c>
      <c r="D253" t="inlineStr">
        <is>
          <t>BLEKINGE LÄN</t>
        </is>
      </c>
      <c r="E253" t="inlineStr">
        <is>
          <t>RONNEBY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39564-2024</t>
        </is>
      </c>
      <c r="B254" s="1" t="n">
        <v>45551</v>
      </c>
      <c r="C254" s="1" t="n">
        <v>45958</v>
      </c>
      <c r="D254" t="inlineStr">
        <is>
          <t>BLEKINGE LÄN</t>
        </is>
      </c>
      <c r="E254" t="inlineStr">
        <is>
          <t>RONNEBY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56435-2024</t>
        </is>
      </c>
      <c r="B255" s="1" t="n">
        <v>45625</v>
      </c>
      <c r="C255" s="1" t="n">
        <v>45958</v>
      </c>
      <c r="D255" t="inlineStr">
        <is>
          <t>BLEKINGE LÄN</t>
        </is>
      </c>
      <c r="E255" t="inlineStr">
        <is>
          <t>RONNEBY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64469-2023</t>
        </is>
      </c>
      <c r="B256" s="1" t="n">
        <v>45280</v>
      </c>
      <c r="C256" s="1" t="n">
        <v>45958</v>
      </c>
      <c r="D256" t="inlineStr">
        <is>
          <t>BLEKINGE LÄN</t>
        </is>
      </c>
      <c r="E256" t="inlineStr">
        <is>
          <t>RONNEBY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33420-2023</t>
        </is>
      </c>
      <c r="B257" s="1" t="n">
        <v>45128</v>
      </c>
      <c r="C257" s="1" t="n">
        <v>45958</v>
      </c>
      <c r="D257" t="inlineStr">
        <is>
          <t>BLEKINGE LÄN</t>
        </is>
      </c>
      <c r="E257" t="inlineStr">
        <is>
          <t>RONNEBY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23369-2025</t>
        </is>
      </c>
      <c r="B258" s="1" t="n">
        <v>45791.70444444445</v>
      </c>
      <c r="C258" s="1" t="n">
        <v>45958</v>
      </c>
      <c r="D258" t="inlineStr">
        <is>
          <t>BLEKINGE LÄN</t>
        </is>
      </c>
      <c r="E258" t="inlineStr">
        <is>
          <t>RONNEBY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14101-2023</t>
        </is>
      </c>
      <c r="B259" s="1" t="n">
        <v>45009.37361111111</v>
      </c>
      <c r="C259" s="1" t="n">
        <v>45958</v>
      </c>
      <c r="D259" t="inlineStr">
        <is>
          <t>BLEKINGE LÄN</t>
        </is>
      </c>
      <c r="E259" t="inlineStr">
        <is>
          <t>RONNEBY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14102-2023</t>
        </is>
      </c>
      <c r="B260" s="1" t="n">
        <v>45009.37462962963</v>
      </c>
      <c r="C260" s="1" t="n">
        <v>45958</v>
      </c>
      <c r="D260" t="inlineStr">
        <is>
          <t>BLEKINGE LÄN</t>
        </is>
      </c>
      <c r="E260" t="inlineStr">
        <is>
          <t>RONNEBY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17509-2025</t>
        </is>
      </c>
      <c r="B261" s="1" t="n">
        <v>45757.56072916667</v>
      </c>
      <c r="C261" s="1" t="n">
        <v>45958</v>
      </c>
      <c r="D261" t="inlineStr">
        <is>
          <t>BLEKINGE LÄN</t>
        </is>
      </c>
      <c r="E261" t="inlineStr">
        <is>
          <t>RONNEBY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9870-2024</t>
        </is>
      </c>
      <c r="B262" s="1" t="n">
        <v>45363.44003472223</v>
      </c>
      <c r="C262" s="1" t="n">
        <v>45958</v>
      </c>
      <c r="D262" t="inlineStr">
        <is>
          <t>BLEKINGE LÄN</t>
        </is>
      </c>
      <c r="E262" t="inlineStr">
        <is>
          <t>RONNEBY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50350-2024</t>
        </is>
      </c>
      <c r="B263" s="1" t="n">
        <v>45600</v>
      </c>
      <c r="C263" s="1" t="n">
        <v>45958</v>
      </c>
      <c r="D263" t="inlineStr">
        <is>
          <t>BLEKINGE LÄN</t>
        </is>
      </c>
      <c r="E263" t="inlineStr">
        <is>
          <t>RONNEBY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5077-2025</t>
        </is>
      </c>
      <c r="B264" s="1" t="n">
        <v>45691.49791666667</v>
      </c>
      <c r="C264" s="1" t="n">
        <v>45958</v>
      </c>
      <c r="D264" t="inlineStr">
        <is>
          <t>BLEKINGE LÄN</t>
        </is>
      </c>
      <c r="E264" t="inlineStr">
        <is>
          <t>RONNEBY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29229-2024</t>
        </is>
      </c>
      <c r="B265" s="1" t="n">
        <v>45482</v>
      </c>
      <c r="C265" s="1" t="n">
        <v>45958</v>
      </c>
      <c r="D265" t="inlineStr">
        <is>
          <t>BLEKINGE LÄN</t>
        </is>
      </c>
      <c r="E265" t="inlineStr">
        <is>
          <t>RONNEBY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29232-2024</t>
        </is>
      </c>
      <c r="B266" s="1" t="n">
        <v>45482</v>
      </c>
      <c r="C266" s="1" t="n">
        <v>45958</v>
      </c>
      <c r="D266" t="inlineStr">
        <is>
          <t>BLEKINGE LÄN</t>
        </is>
      </c>
      <c r="E266" t="inlineStr">
        <is>
          <t>RONNEBY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29236-2024</t>
        </is>
      </c>
      <c r="B267" s="1" t="n">
        <v>45482</v>
      </c>
      <c r="C267" s="1" t="n">
        <v>45958</v>
      </c>
      <c r="D267" t="inlineStr">
        <is>
          <t>BLEKINGE LÄN</t>
        </is>
      </c>
      <c r="E267" t="inlineStr">
        <is>
          <t>RONNEBY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31218-2024</t>
        </is>
      </c>
      <c r="B268" s="1" t="n">
        <v>45503</v>
      </c>
      <c r="C268" s="1" t="n">
        <v>45958</v>
      </c>
      <c r="D268" t="inlineStr">
        <is>
          <t>BLEKINGE LÄN</t>
        </is>
      </c>
      <c r="E268" t="inlineStr">
        <is>
          <t>RONNEBY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7255-2025</t>
        </is>
      </c>
      <c r="B269" s="1" t="n">
        <v>45702.56728009259</v>
      </c>
      <c r="C269" s="1" t="n">
        <v>45958</v>
      </c>
      <c r="D269" t="inlineStr">
        <is>
          <t>BLEKINGE LÄN</t>
        </is>
      </c>
      <c r="E269" t="inlineStr">
        <is>
          <t>RONNEBY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22826-2025</t>
        </is>
      </c>
      <c r="B270" s="1" t="n">
        <v>45789.83464120371</v>
      </c>
      <c r="C270" s="1" t="n">
        <v>45958</v>
      </c>
      <c r="D270" t="inlineStr">
        <is>
          <t>BLEKINGE LÄN</t>
        </is>
      </c>
      <c r="E270" t="inlineStr">
        <is>
          <t>RONNEBY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13984-2025</t>
        </is>
      </c>
      <c r="B271" s="1" t="n">
        <v>45739.350625</v>
      </c>
      <c r="C271" s="1" t="n">
        <v>45958</v>
      </c>
      <c r="D271" t="inlineStr">
        <is>
          <t>BLEKINGE LÄN</t>
        </is>
      </c>
      <c r="E271" t="inlineStr">
        <is>
          <t>RONNEBY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10505-2023</t>
        </is>
      </c>
      <c r="B272" s="1" t="n">
        <v>44987.69130787037</v>
      </c>
      <c r="C272" s="1" t="n">
        <v>45958</v>
      </c>
      <c r="D272" t="inlineStr">
        <is>
          <t>BLEKINGE LÄN</t>
        </is>
      </c>
      <c r="E272" t="inlineStr">
        <is>
          <t>RONNEBY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10506-2023</t>
        </is>
      </c>
      <c r="B273" s="1" t="n">
        <v>44987.6924074074</v>
      </c>
      <c r="C273" s="1" t="n">
        <v>45958</v>
      </c>
      <c r="D273" t="inlineStr">
        <is>
          <t>BLEKINGE LÄN</t>
        </is>
      </c>
      <c r="E273" t="inlineStr">
        <is>
          <t>RONNEBY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513-2021</t>
        </is>
      </c>
      <c r="B274" s="1" t="n">
        <v>44203</v>
      </c>
      <c r="C274" s="1" t="n">
        <v>45958</v>
      </c>
      <c r="D274" t="inlineStr">
        <is>
          <t>BLEKINGE LÄN</t>
        </is>
      </c>
      <c r="E274" t="inlineStr">
        <is>
          <t>RONNEBY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1523-2025</t>
        </is>
      </c>
      <c r="B275" s="1" t="n">
        <v>45670.47119212963</v>
      </c>
      <c r="C275" s="1" t="n">
        <v>45958</v>
      </c>
      <c r="D275" t="inlineStr">
        <is>
          <t>BLEKINGE LÄN</t>
        </is>
      </c>
      <c r="E275" t="inlineStr">
        <is>
          <t>RONNEBY</t>
        </is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38228-2024</t>
        </is>
      </c>
      <c r="B276" s="1" t="n">
        <v>45545</v>
      </c>
      <c r="C276" s="1" t="n">
        <v>45958</v>
      </c>
      <c r="D276" t="inlineStr">
        <is>
          <t>BLEKINGE LÄN</t>
        </is>
      </c>
      <c r="E276" t="inlineStr">
        <is>
          <t>RONNEBY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9473-2025</t>
        </is>
      </c>
      <c r="B277" s="1" t="n">
        <v>45714</v>
      </c>
      <c r="C277" s="1" t="n">
        <v>45958</v>
      </c>
      <c r="D277" t="inlineStr">
        <is>
          <t>BLEKINGE LÄN</t>
        </is>
      </c>
      <c r="E277" t="inlineStr">
        <is>
          <t>RONNEBY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23640-2025</t>
        </is>
      </c>
      <c r="B278" s="1" t="n">
        <v>45792</v>
      </c>
      <c r="C278" s="1" t="n">
        <v>45958</v>
      </c>
      <c r="D278" t="inlineStr">
        <is>
          <t>BLEKINGE LÄN</t>
        </is>
      </c>
      <c r="E278" t="inlineStr">
        <is>
          <t>RONNEBY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12478-2023</t>
        </is>
      </c>
      <c r="B279" s="1" t="n">
        <v>44998</v>
      </c>
      <c r="C279" s="1" t="n">
        <v>45958</v>
      </c>
      <c r="D279" t="inlineStr">
        <is>
          <t>BLEKINGE LÄN</t>
        </is>
      </c>
      <c r="E279" t="inlineStr">
        <is>
          <t>RONNEBY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23383-2025</t>
        </is>
      </c>
      <c r="B280" s="1" t="n">
        <v>45791.81699074074</v>
      </c>
      <c r="C280" s="1" t="n">
        <v>45958</v>
      </c>
      <c r="D280" t="inlineStr">
        <is>
          <t>BLEKINGE LÄN</t>
        </is>
      </c>
      <c r="E280" t="inlineStr">
        <is>
          <t>RONNEBY</t>
        </is>
      </c>
      <c r="F280" t="inlineStr">
        <is>
          <t>Övriga Aktiebolag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20997-2023</t>
        </is>
      </c>
      <c r="B281" s="1" t="n">
        <v>45061</v>
      </c>
      <c r="C281" s="1" t="n">
        <v>45958</v>
      </c>
      <c r="D281" t="inlineStr">
        <is>
          <t>BLEKINGE LÄN</t>
        </is>
      </c>
      <c r="E281" t="inlineStr">
        <is>
          <t>RONNEBY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23657-2025</t>
        </is>
      </c>
      <c r="B282" s="1" t="n">
        <v>45792</v>
      </c>
      <c r="C282" s="1" t="n">
        <v>45958</v>
      </c>
      <c r="D282" t="inlineStr">
        <is>
          <t>BLEKINGE LÄN</t>
        </is>
      </c>
      <c r="E282" t="inlineStr">
        <is>
          <t>RONNEBY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19610-2024</t>
        </is>
      </c>
      <c r="B283" s="1" t="n">
        <v>45432.29604166667</v>
      </c>
      <c r="C283" s="1" t="n">
        <v>45958</v>
      </c>
      <c r="D283" t="inlineStr">
        <is>
          <t>BLEKINGE LÄN</t>
        </is>
      </c>
      <c r="E283" t="inlineStr">
        <is>
          <t>RONNEBY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41076-2023</t>
        </is>
      </c>
      <c r="B284" s="1" t="n">
        <v>45169</v>
      </c>
      <c r="C284" s="1" t="n">
        <v>45958</v>
      </c>
      <c r="D284" t="inlineStr">
        <is>
          <t>BLEKINGE LÄN</t>
        </is>
      </c>
      <c r="E284" t="inlineStr">
        <is>
          <t>RONNEBY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46914-2023</t>
        </is>
      </c>
      <c r="B285" s="1" t="n">
        <v>45201</v>
      </c>
      <c r="C285" s="1" t="n">
        <v>45958</v>
      </c>
      <c r="D285" t="inlineStr">
        <is>
          <t>BLEKINGE LÄN</t>
        </is>
      </c>
      <c r="E285" t="inlineStr">
        <is>
          <t>RONNEBY</t>
        </is>
      </c>
      <c r="G285" t="n">
        <v>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47000-2023</t>
        </is>
      </c>
      <c r="B286" s="1" t="n">
        <v>45201</v>
      </c>
      <c r="C286" s="1" t="n">
        <v>45958</v>
      </c>
      <c r="D286" t="inlineStr">
        <is>
          <t>BLEKINGE LÄN</t>
        </is>
      </c>
      <c r="E286" t="inlineStr">
        <is>
          <t>RONNEBY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31501-2023</t>
        </is>
      </c>
      <c r="B287" s="1" t="n">
        <v>45115.29798611111</v>
      </c>
      <c r="C287" s="1" t="n">
        <v>45958</v>
      </c>
      <c r="D287" t="inlineStr">
        <is>
          <t>BLEKINGE LÄN</t>
        </is>
      </c>
      <c r="E287" t="inlineStr">
        <is>
          <t>RONNEBY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47823-2024</t>
        </is>
      </c>
      <c r="B288" s="1" t="n">
        <v>45588.62737268519</v>
      </c>
      <c r="C288" s="1" t="n">
        <v>45958</v>
      </c>
      <c r="D288" t="inlineStr">
        <is>
          <t>BLEKINGE LÄN</t>
        </is>
      </c>
      <c r="E288" t="inlineStr">
        <is>
          <t>RONNEBY</t>
        </is>
      </c>
      <c r="F288" t="inlineStr">
        <is>
          <t>Kommuner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59676-2022</t>
        </is>
      </c>
      <c r="B289" s="1" t="n">
        <v>44908.36387731481</v>
      </c>
      <c r="C289" s="1" t="n">
        <v>45958</v>
      </c>
      <c r="D289" t="inlineStr">
        <is>
          <t>BLEKINGE LÄN</t>
        </is>
      </c>
      <c r="E289" t="inlineStr">
        <is>
          <t>RONNEBY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63881-2023</t>
        </is>
      </c>
      <c r="B290" s="1" t="n">
        <v>45278.54491898148</v>
      </c>
      <c r="C290" s="1" t="n">
        <v>45958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50808-2024</t>
        </is>
      </c>
      <c r="B291" s="1" t="n">
        <v>45602.53005787037</v>
      </c>
      <c r="C291" s="1" t="n">
        <v>45958</v>
      </c>
      <c r="D291" t="inlineStr">
        <is>
          <t>BLEKINGE LÄN</t>
        </is>
      </c>
      <c r="E291" t="inlineStr">
        <is>
          <t>RONNEBY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16865-2025</t>
        </is>
      </c>
      <c r="B292" s="1" t="n">
        <v>45754</v>
      </c>
      <c r="C292" s="1" t="n">
        <v>45958</v>
      </c>
      <c r="D292" t="inlineStr">
        <is>
          <t>BLEKINGE LÄN</t>
        </is>
      </c>
      <c r="E292" t="inlineStr">
        <is>
          <t>RONNEBY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16866-2025</t>
        </is>
      </c>
      <c r="B293" s="1" t="n">
        <v>45754</v>
      </c>
      <c r="C293" s="1" t="n">
        <v>45958</v>
      </c>
      <c r="D293" t="inlineStr">
        <is>
          <t>BLEKINGE LÄN</t>
        </is>
      </c>
      <c r="E293" t="inlineStr">
        <is>
          <t>RONNEBY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10365-2023</t>
        </is>
      </c>
      <c r="B294" s="1" t="n">
        <v>44987.37960648148</v>
      </c>
      <c r="C294" s="1" t="n">
        <v>45958</v>
      </c>
      <c r="D294" t="inlineStr">
        <is>
          <t>BLEKINGE LÄN</t>
        </is>
      </c>
      <c r="E294" t="inlineStr">
        <is>
          <t>RONNEBY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31687-2023</t>
        </is>
      </c>
      <c r="B295" s="1" t="n">
        <v>45117</v>
      </c>
      <c r="C295" s="1" t="n">
        <v>45958</v>
      </c>
      <c r="D295" t="inlineStr">
        <is>
          <t>BLEKINGE LÄN</t>
        </is>
      </c>
      <c r="E295" t="inlineStr">
        <is>
          <t>RONNEBY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2156-2025</t>
        </is>
      </c>
      <c r="B296" s="1" t="n">
        <v>45672.71278935186</v>
      </c>
      <c r="C296" s="1" t="n">
        <v>45958</v>
      </c>
      <c r="D296" t="inlineStr">
        <is>
          <t>BLEKINGE LÄN</t>
        </is>
      </c>
      <c r="E296" t="inlineStr">
        <is>
          <t>RONNEBY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7835-2023</t>
        </is>
      </c>
      <c r="B297" s="1" t="n">
        <v>44973</v>
      </c>
      <c r="C297" s="1" t="n">
        <v>45958</v>
      </c>
      <c r="D297" t="inlineStr">
        <is>
          <t>BLEKINGE LÄN</t>
        </is>
      </c>
      <c r="E297" t="inlineStr">
        <is>
          <t>RONNEBY</t>
        </is>
      </c>
      <c r="F297" t="inlineStr">
        <is>
          <t>Övriga Aktiebolag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28896-2024</t>
        </is>
      </c>
      <c r="B298" s="1" t="n">
        <v>45480.34194444444</v>
      </c>
      <c r="C298" s="1" t="n">
        <v>45958</v>
      </c>
      <c r="D298" t="inlineStr">
        <is>
          <t>BLEKINGE LÄN</t>
        </is>
      </c>
      <c r="E298" t="inlineStr">
        <is>
          <t>RONNEBY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1067-2024</t>
        </is>
      </c>
      <c r="B299" s="1" t="n">
        <v>45302</v>
      </c>
      <c r="C299" s="1" t="n">
        <v>45958</v>
      </c>
      <c r="D299" t="inlineStr">
        <is>
          <t>BLEKINGE LÄN</t>
        </is>
      </c>
      <c r="E299" t="inlineStr">
        <is>
          <t>RONNEBY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24013-2023</t>
        </is>
      </c>
      <c r="B300" s="1" t="n">
        <v>45078</v>
      </c>
      <c r="C300" s="1" t="n">
        <v>45958</v>
      </c>
      <c r="D300" t="inlineStr">
        <is>
          <t>BLEKINGE LÄN</t>
        </is>
      </c>
      <c r="E300" t="inlineStr">
        <is>
          <t>RONNEBY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8615-2021</t>
        </is>
      </c>
      <c r="B301" s="1" t="n">
        <v>44245</v>
      </c>
      <c r="C301" s="1" t="n">
        <v>45958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4411-2024</t>
        </is>
      </c>
      <c r="B302" s="1" t="n">
        <v>45327.43086805556</v>
      </c>
      <c r="C302" s="1" t="n">
        <v>45958</v>
      </c>
      <c r="D302" t="inlineStr">
        <is>
          <t>BLEKINGE LÄN</t>
        </is>
      </c>
      <c r="E302" t="inlineStr">
        <is>
          <t>RONNEBY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49939-2024</t>
        </is>
      </c>
      <c r="B303" s="1" t="n">
        <v>45597.59402777778</v>
      </c>
      <c r="C303" s="1" t="n">
        <v>45958</v>
      </c>
      <c r="D303" t="inlineStr">
        <is>
          <t>BLEKINGE LÄN</t>
        </is>
      </c>
      <c r="E303" t="inlineStr">
        <is>
          <t>RONNEBY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14694-2023</t>
        </is>
      </c>
      <c r="B304" s="1" t="n">
        <v>45012</v>
      </c>
      <c r="C304" s="1" t="n">
        <v>45958</v>
      </c>
      <c r="D304" t="inlineStr">
        <is>
          <t>BLEKINGE LÄN</t>
        </is>
      </c>
      <c r="E304" t="inlineStr">
        <is>
          <t>RONNEBY</t>
        </is>
      </c>
      <c r="F304" t="inlineStr">
        <is>
          <t>Övriga statliga verk och myndigheter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25077-2022</t>
        </is>
      </c>
      <c r="B305" s="1" t="n">
        <v>44729</v>
      </c>
      <c r="C305" s="1" t="n">
        <v>45958</v>
      </c>
      <c r="D305" t="inlineStr">
        <is>
          <t>BLEKINGE LÄN</t>
        </is>
      </c>
      <c r="E305" t="inlineStr">
        <is>
          <t>RONNEBY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45433-2023</t>
        </is>
      </c>
      <c r="B306" s="1" t="n">
        <v>45194</v>
      </c>
      <c r="C306" s="1" t="n">
        <v>45958</v>
      </c>
      <c r="D306" t="inlineStr">
        <is>
          <t>BLEKINGE LÄN</t>
        </is>
      </c>
      <c r="E306" t="inlineStr">
        <is>
          <t>RONNEBY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38952-2025</t>
        </is>
      </c>
      <c r="B307" s="1" t="n">
        <v>45884</v>
      </c>
      <c r="C307" s="1" t="n">
        <v>45958</v>
      </c>
      <c r="D307" t="inlineStr">
        <is>
          <t>BLEKINGE LÄN</t>
        </is>
      </c>
      <c r="E307" t="inlineStr">
        <is>
          <t>RONNEBY</t>
        </is>
      </c>
      <c r="F307" t="inlineStr">
        <is>
          <t>Kyrkan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57880-2023</t>
        </is>
      </c>
      <c r="B308" s="1" t="n">
        <v>45247</v>
      </c>
      <c r="C308" s="1" t="n">
        <v>45958</v>
      </c>
      <c r="D308" t="inlineStr">
        <is>
          <t>BLEKINGE LÄN</t>
        </is>
      </c>
      <c r="E308" t="inlineStr">
        <is>
          <t>RONNEBY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11178-2025</t>
        </is>
      </c>
      <c r="B309" s="1" t="n">
        <v>45725.28071759259</v>
      </c>
      <c r="C309" s="1" t="n">
        <v>45958</v>
      </c>
      <c r="D309" t="inlineStr">
        <is>
          <t>BLEKINGE LÄN</t>
        </is>
      </c>
      <c r="E309" t="inlineStr">
        <is>
          <t>RONNEBY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45644-2024</t>
        </is>
      </c>
      <c r="B310" s="1" t="n">
        <v>45579.48168981481</v>
      </c>
      <c r="C310" s="1" t="n">
        <v>45958</v>
      </c>
      <c r="D310" t="inlineStr">
        <is>
          <t>BLEKINGE LÄN</t>
        </is>
      </c>
      <c r="E310" t="inlineStr">
        <is>
          <t>RONNEBY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38953-2025</t>
        </is>
      </c>
      <c r="B311" s="1" t="n">
        <v>45884</v>
      </c>
      <c r="C311" s="1" t="n">
        <v>45958</v>
      </c>
      <c r="D311" t="inlineStr">
        <is>
          <t>BLEKINGE LÄN</t>
        </is>
      </c>
      <c r="E311" t="inlineStr">
        <is>
          <t>RONNEBY</t>
        </is>
      </c>
      <c r="F311" t="inlineStr">
        <is>
          <t>Kyrkan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30197-2024</t>
        </is>
      </c>
      <c r="B312" s="1" t="n">
        <v>45490</v>
      </c>
      <c r="C312" s="1" t="n">
        <v>45958</v>
      </c>
      <c r="D312" t="inlineStr">
        <is>
          <t>BLEKINGE LÄN</t>
        </is>
      </c>
      <c r="E312" t="inlineStr">
        <is>
          <t>RONNEBY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35589-2023</t>
        </is>
      </c>
      <c r="B313" s="1" t="n">
        <v>45147</v>
      </c>
      <c r="C313" s="1" t="n">
        <v>45958</v>
      </c>
      <c r="D313" t="inlineStr">
        <is>
          <t>BLEKINGE LÄN</t>
        </is>
      </c>
      <c r="E313" t="inlineStr">
        <is>
          <t>RONNEBY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53817-2022</t>
        </is>
      </c>
      <c r="B314" s="1" t="n">
        <v>44880.5609837963</v>
      </c>
      <c r="C314" s="1" t="n">
        <v>45958</v>
      </c>
      <c r="D314" t="inlineStr">
        <is>
          <t>BLEKINGE LÄN</t>
        </is>
      </c>
      <c r="E314" t="inlineStr">
        <is>
          <t>RONNEBY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9920-2025</t>
        </is>
      </c>
      <c r="B315" s="1" t="n">
        <v>45717.4892824074</v>
      </c>
      <c r="C315" s="1" t="n">
        <v>45958</v>
      </c>
      <c r="D315" t="inlineStr">
        <is>
          <t>BLEKINGE LÄN</t>
        </is>
      </c>
      <c r="E315" t="inlineStr">
        <is>
          <t>RONNEBY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25861-2025</t>
        </is>
      </c>
      <c r="B316" s="1" t="n">
        <v>45803</v>
      </c>
      <c r="C316" s="1" t="n">
        <v>45958</v>
      </c>
      <c r="D316" t="inlineStr">
        <is>
          <t>BLEKINGE LÄN</t>
        </is>
      </c>
      <c r="E316" t="inlineStr">
        <is>
          <t>RONNEBY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33625-2023</t>
        </is>
      </c>
      <c r="B317" s="1" t="n">
        <v>45119</v>
      </c>
      <c r="C317" s="1" t="n">
        <v>45958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54943-2024</t>
        </is>
      </c>
      <c r="B318" s="1" t="n">
        <v>45619.32981481482</v>
      </c>
      <c r="C318" s="1" t="n">
        <v>45958</v>
      </c>
      <c r="D318" t="inlineStr">
        <is>
          <t>BLEKINGE LÄN</t>
        </is>
      </c>
      <c r="E318" t="inlineStr">
        <is>
          <t>RONNEBY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14351-2025</t>
        </is>
      </c>
      <c r="B319" s="1" t="n">
        <v>45741.3621875</v>
      </c>
      <c r="C319" s="1" t="n">
        <v>45958</v>
      </c>
      <c r="D319" t="inlineStr">
        <is>
          <t>BLEKINGE LÄN</t>
        </is>
      </c>
      <c r="E319" t="inlineStr">
        <is>
          <t>RONNEBY</t>
        </is>
      </c>
      <c r="F319" t="inlineStr">
        <is>
          <t>Övriga Aktiebolag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40300-2022</t>
        </is>
      </c>
      <c r="B320" s="1" t="n">
        <v>44822.36966435185</v>
      </c>
      <c r="C320" s="1" t="n">
        <v>45958</v>
      </c>
      <c r="D320" t="inlineStr">
        <is>
          <t>BLEKINGE LÄN</t>
        </is>
      </c>
      <c r="E320" t="inlineStr">
        <is>
          <t>RONNEBY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9959-2025</t>
        </is>
      </c>
      <c r="B321" s="1" t="n">
        <v>45719</v>
      </c>
      <c r="C321" s="1" t="n">
        <v>45958</v>
      </c>
      <c r="D321" t="inlineStr">
        <is>
          <t>BLEKINGE LÄN</t>
        </is>
      </c>
      <c r="E321" t="inlineStr">
        <is>
          <t>RONNEBY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22243-2025</t>
        </is>
      </c>
      <c r="B322" s="1" t="n">
        <v>45785</v>
      </c>
      <c r="C322" s="1" t="n">
        <v>45958</v>
      </c>
      <c r="D322" t="inlineStr">
        <is>
          <t>BLEKINGE LÄN</t>
        </is>
      </c>
      <c r="E322" t="inlineStr">
        <is>
          <t>RONNEBY</t>
        </is>
      </c>
      <c r="F322" t="inlineStr">
        <is>
          <t>Övriga Aktiebolag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9227-2025</t>
        </is>
      </c>
      <c r="B323" s="1" t="n">
        <v>45714.53596064815</v>
      </c>
      <c r="C323" s="1" t="n">
        <v>45958</v>
      </c>
      <c r="D323" t="inlineStr">
        <is>
          <t>BLEKINGE LÄN</t>
        </is>
      </c>
      <c r="E323" t="inlineStr">
        <is>
          <t>RONNEBY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18746-2024</t>
        </is>
      </c>
      <c r="B324" s="1" t="n">
        <v>45426</v>
      </c>
      <c r="C324" s="1" t="n">
        <v>45958</v>
      </c>
      <c r="D324" t="inlineStr">
        <is>
          <t>BLEKINGE LÄN</t>
        </is>
      </c>
      <c r="E324" t="inlineStr">
        <is>
          <t>RONNEBY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47160-2025</t>
        </is>
      </c>
      <c r="B325" s="1" t="n">
        <v>45929.74423611111</v>
      </c>
      <c r="C325" s="1" t="n">
        <v>45958</v>
      </c>
      <c r="D325" t="inlineStr">
        <is>
          <t>BLEKINGE LÄN</t>
        </is>
      </c>
      <c r="E325" t="inlineStr">
        <is>
          <t>RONNEBY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1909-2023</t>
        </is>
      </c>
      <c r="B326" s="1" t="n">
        <v>44939</v>
      </c>
      <c r="C326" s="1" t="n">
        <v>45958</v>
      </c>
      <c r="D326" t="inlineStr">
        <is>
          <t>BLEKINGE LÄN</t>
        </is>
      </c>
      <c r="E326" t="inlineStr">
        <is>
          <t>RONNEBY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28588-2023</t>
        </is>
      </c>
      <c r="B327" s="1" t="n">
        <v>45103</v>
      </c>
      <c r="C327" s="1" t="n">
        <v>45958</v>
      </c>
      <c r="D327" t="inlineStr">
        <is>
          <t>BLEKINGE LÄN</t>
        </is>
      </c>
      <c r="E327" t="inlineStr">
        <is>
          <t>RONNEBY</t>
        </is>
      </c>
      <c r="F327" t="inlineStr">
        <is>
          <t>Kommuner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6242-2024</t>
        </is>
      </c>
      <c r="B328" s="1" t="n">
        <v>45337</v>
      </c>
      <c r="C328" s="1" t="n">
        <v>45958</v>
      </c>
      <c r="D328" t="inlineStr">
        <is>
          <t>BLEKINGE LÄN</t>
        </is>
      </c>
      <c r="E328" t="inlineStr">
        <is>
          <t>RONNEBY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61740-2022</t>
        </is>
      </c>
      <c r="B329" s="1" t="n">
        <v>44917.47427083334</v>
      </c>
      <c r="C329" s="1" t="n">
        <v>45958</v>
      </c>
      <c r="D329" t="inlineStr">
        <is>
          <t>BLEKINGE LÄN</t>
        </is>
      </c>
      <c r="E329" t="inlineStr">
        <is>
          <t>RONNEBY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39247-2025</t>
        </is>
      </c>
      <c r="B330" s="1" t="n">
        <v>45889.35428240741</v>
      </c>
      <c r="C330" s="1" t="n">
        <v>45958</v>
      </c>
      <c r="D330" t="inlineStr">
        <is>
          <t>BLEKINGE LÄN</t>
        </is>
      </c>
      <c r="E330" t="inlineStr">
        <is>
          <t>RONNEBY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39217-2025</t>
        </is>
      </c>
      <c r="B331" s="1" t="n">
        <v>45888.84180555555</v>
      </c>
      <c r="C331" s="1" t="n">
        <v>45958</v>
      </c>
      <c r="D331" t="inlineStr">
        <is>
          <t>BLEKINGE LÄN</t>
        </is>
      </c>
      <c r="E331" t="inlineStr">
        <is>
          <t>RONNEBY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47252-2025</t>
        </is>
      </c>
      <c r="B332" s="1" t="n">
        <v>45930</v>
      </c>
      <c r="C332" s="1" t="n">
        <v>45958</v>
      </c>
      <c r="D332" t="inlineStr">
        <is>
          <t>BLEKINGE LÄN</t>
        </is>
      </c>
      <c r="E332" t="inlineStr">
        <is>
          <t>RONNEBY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26889-2025</t>
        </is>
      </c>
      <c r="B333" s="1" t="n">
        <v>45811.29984953703</v>
      </c>
      <c r="C333" s="1" t="n">
        <v>45958</v>
      </c>
      <c r="D333" t="inlineStr">
        <is>
          <t>BLEKINGE LÄN</t>
        </is>
      </c>
      <c r="E333" t="inlineStr">
        <is>
          <t>RONNEBY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62669-2022</t>
        </is>
      </c>
      <c r="B334" s="1" t="n">
        <v>44925.53983796296</v>
      </c>
      <c r="C334" s="1" t="n">
        <v>45958</v>
      </c>
      <c r="D334" t="inlineStr">
        <is>
          <t>BLEKINGE LÄN</t>
        </is>
      </c>
      <c r="E334" t="inlineStr">
        <is>
          <t>RONNEBY</t>
        </is>
      </c>
      <c r="F334" t="inlineStr">
        <is>
          <t>Övriga Aktiebolag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39218-2025</t>
        </is>
      </c>
      <c r="B335" s="1" t="n">
        <v>45888.84373842592</v>
      </c>
      <c r="C335" s="1" t="n">
        <v>45958</v>
      </c>
      <c r="D335" t="inlineStr">
        <is>
          <t>BLEKINGE LÄN</t>
        </is>
      </c>
      <c r="E335" t="inlineStr">
        <is>
          <t>RONNEBY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21111-2024</t>
        </is>
      </c>
      <c r="B336" s="1" t="n">
        <v>45440.28597222222</v>
      </c>
      <c r="C336" s="1" t="n">
        <v>45958</v>
      </c>
      <c r="D336" t="inlineStr">
        <is>
          <t>BLEKINGE LÄN</t>
        </is>
      </c>
      <c r="E336" t="inlineStr">
        <is>
          <t>RONNEBY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21112-2024</t>
        </is>
      </c>
      <c r="B337" s="1" t="n">
        <v>45440.28682870371</v>
      </c>
      <c r="C337" s="1" t="n">
        <v>45958</v>
      </c>
      <c r="D337" t="inlineStr">
        <is>
          <t>BLEKINGE LÄN</t>
        </is>
      </c>
      <c r="E337" t="inlineStr">
        <is>
          <t>RONNEBY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39426-2025</t>
        </is>
      </c>
      <c r="B338" s="1" t="n">
        <v>45889</v>
      </c>
      <c r="C338" s="1" t="n">
        <v>45958</v>
      </c>
      <c r="D338" t="inlineStr">
        <is>
          <t>BLEKINGE LÄN</t>
        </is>
      </c>
      <c r="E338" t="inlineStr">
        <is>
          <t>RONNEBY</t>
        </is>
      </c>
      <c r="F338" t="inlineStr">
        <is>
          <t>Övriga Aktiebolag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14625-2022</t>
        </is>
      </c>
      <c r="B339" s="1" t="n">
        <v>44655</v>
      </c>
      <c r="C339" s="1" t="n">
        <v>45958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7.3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39308-2025</t>
        </is>
      </c>
      <c r="B340" s="1" t="n">
        <v>45889.46090277778</v>
      </c>
      <c r="C340" s="1" t="n">
        <v>45958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39062-2025</t>
        </is>
      </c>
      <c r="B341" s="1" t="n">
        <v>45888.46236111111</v>
      </c>
      <c r="C341" s="1" t="n">
        <v>45958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27404-2025</t>
        </is>
      </c>
      <c r="B342" s="1" t="n">
        <v>45812.72872685185</v>
      </c>
      <c r="C342" s="1" t="n">
        <v>45958</v>
      </c>
      <c r="D342" t="inlineStr">
        <is>
          <t>BLEKINGE LÄN</t>
        </is>
      </c>
      <c r="E342" t="inlineStr">
        <is>
          <t>RONNEBY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47960-2025</t>
        </is>
      </c>
      <c r="B343" s="1" t="n">
        <v>45932.59349537037</v>
      </c>
      <c r="C343" s="1" t="n">
        <v>45958</v>
      </c>
      <c r="D343" t="inlineStr">
        <is>
          <t>BLEKINGE LÄN</t>
        </is>
      </c>
      <c r="E343" t="inlineStr">
        <is>
          <t>RONNEBY</t>
        </is>
      </c>
      <c r="F343" t="inlineStr">
        <is>
          <t>Övriga Aktiebolag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32076-2022</t>
        </is>
      </c>
      <c r="B344" s="1" t="n">
        <v>44778.5827662037</v>
      </c>
      <c r="C344" s="1" t="n">
        <v>45958</v>
      </c>
      <c r="D344" t="inlineStr">
        <is>
          <t>BLEKINGE LÄN</t>
        </is>
      </c>
      <c r="E344" t="inlineStr">
        <is>
          <t>RONNEBY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1494-2025</t>
        </is>
      </c>
      <c r="B345" s="1" t="n">
        <v>45670.40509259259</v>
      </c>
      <c r="C345" s="1" t="n">
        <v>45958</v>
      </c>
      <c r="D345" t="inlineStr">
        <is>
          <t>BLEKINGE LÄN</t>
        </is>
      </c>
      <c r="E345" t="inlineStr">
        <is>
          <t>RONNEBY</t>
        </is>
      </c>
      <c r="G345" t="n">
        <v>12.6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47900-2025</t>
        </is>
      </c>
      <c r="B346" s="1" t="n">
        <v>45932.4967824074</v>
      </c>
      <c r="C346" s="1" t="n">
        <v>45958</v>
      </c>
      <c r="D346" t="inlineStr">
        <is>
          <t>BLEKINGE LÄN</t>
        </is>
      </c>
      <c r="E346" t="inlineStr">
        <is>
          <t>RONNEBY</t>
        </is>
      </c>
      <c r="F346" t="inlineStr">
        <is>
          <t>Övriga Aktiebolag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47905-2025</t>
        </is>
      </c>
      <c r="B347" s="1" t="n">
        <v>45932.50133101852</v>
      </c>
      <c r="C347" s="1" t="n">
        <v>45958</v>
      </c>
      <c r="D347" t="inlineStr">
        <is>
          <t>BLEKINGE LÄN</t>
        </is>
      </c>
      <c r="E347" t="inlineStr">
        <is>
          <t>RONNEBY</t>
        </is>
      </c>
      <c r="F347" t="inlineStr">
        <is>
          <t>Övriga Aktiebolag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47968-2025</t>
        </is>
      </c>
      <c r="B348" s="1" t="n">
        <v>45932.59810185185</v>
      </c>
      <c r="C348" s="1" t="n">
        <v>45958</v>
      </c>
      <c r="D348" t="inlineStr">
        <is>
          <t>BLEKINGE LÄN</t>
        </is>
      </c>
      <c r="E348" t="inlineStr">
        <is>
          <t>RONNEBY</t>
        </is>
      </c>
      <c r="F348" t="inlineStr">
        <is>
          <t>Övriga Aktiebolag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5571-2023</t>
        </is>
      </c>
      <c r="B349" s="1" t="n">
        <v>44957</v>
      </c>
      <c r="C349" s="1" t="n">
        <v>45958</v>
      </c>
      <c r="D349" t="inlineStr">
        <is>
          <t>BLEKINGE LÄN</t>
        </is>
      </c>
      <c r="E349" t="inlineStr">
        <is>
          <t>RONNEBY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35664-2024</t>
        </is>
      </c>
      <c r="B350" s="1" t="n">
        <v>45532.37809027778</v>
      </c>
      <c r="C350" s="1" t="n">
        <v>45958</v>
      </c>
      <c r="D350" t="inlineStr">
        <is>
          <t>BLEKINGE LÄN</t>
        </is>
      </c>
      <c r="E350" t="inlineStr">
        <is>
          <t>RONNEBY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59840-2021</t>
        </is>
      </c>
      <c r="B351" s="1" t="n">
        <v>44494.57201388889</v>
      </c>
      <c r="C351" s="1" t="n">
        <v>45958</v>
      </c>
      <c r="D351" t="inlineStr">
        <is>
          <t>BLEKINGE LÄN</t>
        </is>
      </c>
      <c r="E351" t="inlineStr">
        <is>
          <t>RONNEBY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47980-2025</t>
        </is>
      </c>
      <c r="B352" s="1" t="n">
        <v>45932.61268518519</v>
      </c>
      <c r="C352" s="1" t="n">
        <v>45958</v>
      </c>
      <c r="D352" t="inlineStr">
        <is>
          <t>BLEKINGE LÄN</t>
        </is>
      </c>
      <c r="E352" t="inlineStr">
        <is>
          <t>RONNEBY</t>
        </is>
      </c>
      <c r="F352" t="inlineStr">
        <is>
          <t>Övriga Aktiebolag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27505-2025</t>
        </is>
      </c>
      <c r="B353" s="1" t="n">
        <v>45813.42714120371</v>
      </c>
      <c r="C353" s="1" t="n">
        <v>45958</v>
      </c>
      <c r="D353" t="inlineStr">
        <is>
          <t>BLEKINGE LÄN</t>
        </is>
      </c>
      <c r="E353" t="inlineStr">
        <is>
          <t>RONNEBY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39455-2025</t>
        </is>
      </c>
      <c r="B354" s="1" t="n">
        <v>45889.75552083334</v>
      </c>
      <c r="C354" s="1" t="n">
        <v>45958</v>
      </c>
      <c r="D354" t="inlineStr">
        <is>
          <t>BLEKINGE LÄN</t>
        </is>
      </c>
      <c r="E354" t="inlineStr">
        <is>
          <t>RONNEBY</t>
        </is>
      </c>
      <c r="F354" t="inlineStr">
        <is>
          <t>Övriga Aktiebolag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539-2024</t>
        </is>
      </c>
      <c r="B355" s="1" t="n">
        <v>45299.49069444444</v>
      </c>
      <c r="C355" s="1" t="n">
        <v>45958</v>
      </c>
      <c r="D355" t="inlineStr">
        <is>
          <t>BLEKINGE LÄN</t>
        </is>
      </c>
      <c r="E355" t="inlineStr">
        <is>
          <t>RONNEBY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47971-2025</t>
        </is>
      </c>
      <c r="B356" s="1" t="n">
        <v>45932.60410879629</v>
      </c>
      <c r="C356" s="1" t="n">
        <v>45958</v>
      </c>
      <c r="D356" t="inlineStr">
        <is>
          <t>BLEKINGE LÄN</t>
        </is>
      </c>
      <c r="E356" t="inlineStr">
        <is>
          <t>RONNEBY</t>
        </is>
      </c>
      <c r="F356" t="inlineStr">
        <is>
          <t>Övriga Aktiebolag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39838-2025</t>
        </is>
      </c>
      <c r="B357" s="1" t="n">
        <v>45891.56857638889</v>
      </c>
      <c r="C357" s="1" t="n">
        <v>45958</v>
      </c>
      <c r="D357" t="inlineStr">
        <is>
          <t>BLEKINGE LÄN</t>
        </is>
      </c>
      <c r="E357" t="inlineStr">
        <is>
          <t>RONNEBY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7826-2023</t>
        </is>
      </c>
      <c r="B358" s="1" t="n">
        <v>44973</v>
      </c>
      <c r="C358" s="1" t="n">
        <v>45958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9.199999999999999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6510-2023</t>
        </is>
      </c>
      <c r="B359" s="1" t="n">
        <v>44966.37489583333</v>
      </c>
      <c r="C359" s="1" t="n">
        <v>45958</v>
      </c>
      <c r="D359" t="inlineStr">
        <is>
          <t>BLEKINGE LÄN</t>
        </is>
      </c>
      <c r="E359" t="inlineStr">
        <is>
          <t>RONNEBY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53649-2024</t>
        </is>
      </c>
      <c r="B360" s="1" t="n">
        <v>45615.28113425926</v>
      </c>
      <c r="C360" s="1" t="n">
        <v>45958</v>
      </c>
      <c r="D360" t="inlineStr">
        <is>
          <t>BLEKINGE LÄN</t>
        </is>
      </c>
      <c r="E360" t="inlineStr">
        <is>
          <t>RONNEBY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47885-2025</t>
        </is>
      </c>
      <c r="B361" s="1" t="n">
        <v>45932.46606481481</v>
      </c>
      <c r="C361" s="1" t="n">
        <v>45958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47887-2025</t>
        </is>
      </c>
      <c r="B362" s="1" t="n">
        <v>45932.46914351852</v>
      </c>
      <c r="C362" s="1" t="n">
        <v>45958</v>
      </c>
      <c r="D362" t="inlineStr">
        <is>
          <t>BLEKINGE LÄN</t>
        </is>
      </c>
      <c r="E362" t="inlineStr">
        <is>
          <t>RONNEBY</t>
        </is>
      </c>
      <c r="F362" t="inlineStr">
        <is>
          <t>Övriga Aktiebolag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47889-2025</t>
        </is>
      </c>
      <c r="B363" s="1" t="n">
        <v>45932.47091435185</v>
      </c>
      <c r="C363" s="1" t="n">
        <v>45958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29551-2022</t>
        </is>
      </c>
      <c r="B364" s="1" t="n">
        <v>44754.30981481481</v>
      </c>
      <c r="C364" s="1" t="n">
        <v>45958</v>
      </c>
      <c r="D364" t="inlineStr">
        <is>
          <t>BLEKINGE LÄN</t>
        </is>
      </c>
      <c r="E364" t="inlineStr">
        <is>
          <t>RONNEBY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58618-2021</t>
        </is>
      </c>
      <c r="B365" s="1" t="n">
        <v>44489</v>
      </c>
      <c r="C365" s="1" t="n">
        <v>45958</v>
      </c>
      <c r="D365" t="inlineStr">
        <is>
          <t>BLEKINGE LÄN</t>
        </is>
      </c>
      <c r="E365" t="inlineStr">
        <is>
          <t>RONNEBY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41054-2023</t>
        </is>
      </c>
      <c r="B366" s="1" t="n">
        <v>45169</v>
      </c>
      <c r="C366" s="1" t="n">
        <v>45958</v>
      </c>
      <c r="D366" t="inlineStr">
        <is>
          <t>BLEKINGE LÄN</t>
        </is>
      </c>
      <c r="E366" t="inlineStr">
        <is>
          <t>RONNEBY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54856-2022</t>
        </is>
      </c>
      <c r="B367" s="1" t="n">
        <v>44884.65101851852</v>
      </c>
      <c r="C367" s="1" t="n">
        <v>45958</v>
      </c>
      <c r="D367" t="inlineStr">
        <is>
          <t>BLEKINGE LÄN</t>
        </is>
      </c>
      <c r="E367" t="inlineStr">
        <is>
          <t>RONNEBY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39844-2025</t>
        </is>
      </c>
      <c r="B368" s="1" t="n">
        <v>45891.57991898148</v>
      </c>
      <c r="C368" s="1" t="n">
        <v>45958</v>
      </c>
      <c r="D368" t="inlineStr">
        <is>
          <t>BLEKINGE LÄN</t>
        </is>
      </c>
      <c r="E368" t="inlineStr">
        <is>
          <t>RONNEBY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47907-2025</t>
        </is>
      </c>
      <c r="B369" s="1" t="n">
        <v>45932.50635416667</v>
      </c>
      <c r="C369" s="1" t="n">
        <v>45958</v>
      </c>
      <c r="D369" t="inlineStr">
        <is>
          <t>BLEKINGE LÄN</t>
        </is>
      </c>
      <c r="E369" t="inlineStr">
        <is>
          <t>RONNEBY</t>
        </is>
      </c>
      <c r="F369" t="inlineStr">
        <is>
          <t>Övriga Aktiebolag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47974-2025</t>
        </is>
      </c>
      <c r="B370" s="1" t="n">
        <v>45932.60671296297</v>
      </c>
      <c r="C370" s="1" t="n">
        <v>45958</v>
      </c>
      <c r="D370" t="inlineStr">
        <is>
          <t>BLEKINGE LÄN</t>
        </is>
      </c>
      <c r="E370" t="inlineStr">
        <is>
          <t>RONNEBY</t>
        </is>
      </c>
      <c r="F370" t="inlineStr">
        <is>
          <t>Övriga Aktiebolag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47904-2025</t>
        </is>
      </c>
      <c r="B371" s="1" t="n">
        <v>45932.49903935185</v>
      </c>
      <c r="C371" s="1" t="n">
        <v>45958</v>
      </c>
      <c r="D371" t="inlineStr">
        <is>
          <t>BLEKINGE LÄN</t>
        </is>
      </c>
      <c r="E371" t="inlineStr">
        <is>
          <t>RONNEBY</t>
        </is>
      </c>
      <c r="F371" t="inlineStr">
        <is>
          <t>Övriga Aktiebolag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48998-2025</t>
        </is>
      </c>
      <c r="B372" s="1" t="n">
        <v>45937.59077546297</v>
      </c>
      <c r="C372" s="1" t="n">
        <v>45958</v>
      </c>
      <c r="D372" t="inlineStr">
        <is>
          <t>BLEKINGE LÄN</t>
        </is>
      </c>
      <c r="E372" t="inlineStr">
        <is>
          <t>RONNEBY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30507-2022</t>
        </is>
      </c>
      <c r="B373" s="1" t="n">
        <v>44762.39896990741</v>
      </c>
      <c r="C373" s="1" t="n">
        <v>45958</v>
      </c>
      <c r="D373" t="inlineStr">
        <is>
          <t>BLEKINGE LÄN</t>
        </is>
      </c>
      <c r="E373" t="inlineStr">
        <is>
          <t>RONNEBY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39970-2025</t>
        </is>
      </c>
      <c r="B374" s="1" t="n">
        <v>45892.64878472222</v>
      </c>
      <c r="C374" s="1" t="n">
        <v>45958</v>
      </c>
      <c r="D374" t="inlineStr">
        <is>
          <t>BLEKINGE LÄN</t>
        </is>
      </c>
      <c r="E374" t="inlineStr">
        <is>
          <t>RONNEBY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54691-2024</t>
        </is>
      </c>
      <c r="B375" s="1" t="n">
        <v>45618.37984953704</v>
      </c>
      <c r="C375" s="1" t="n">
        <v>45958</v>
      </c>
      <c r="D375" t="inlineStr">
        <is>
          <t>BLEKINGE LÄN</t>
        </is>
      </c>
      <c r="E375" t="inlineStr">
        <is>
          <t>RONNEBY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17213-2024</t>
        </is>
      </c>
      <c r="B376" s="1" t="n">
        <v>45414.3215625</v>
      </c>
      <c r="C376" s="1" t="n">
        <v>45958</v>
      </c>
      <c r="D376" t="inlineStr">
        <is>
          <t>BLEKINGE LÄN</t>
        </is>
      </c>
      <c r="E376" t="inlineStr">
        <is>
          <t>RONNEBY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19703-2021</t>
        </is>
      </c>
      <c r="B377" s="1" t="n">
        <v>44312</v>
      </c>
      <c r="C377" s="1" t="n">
        <v>45958</v>
      </c>
      <c r="D377" t="inlineStr">
        <is>
          <t>BLEKINGE LÄN</t>
        </is>
      </c>
      <c r="E377" t="inlineStr">
        <is>
          <t>RONNEBY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48401-2025</t>
        </is>
      </c>
      <c r="B378" s="1" t="n">
        <v>45934.301875</v>
      </c>
      <c r="C378" s="1" t="n">
        <v>45958</v>
      </c>
      <c r="D378" t="inlineStr">
        <is>
          <t>BLEKINGE LÄN</t>
        </is>
      </c>
      <c r="E378" t="inlineStr">
        <is>
          <t>RONNEBY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33948-2021</t>
        </is>
      </c>
      <c r="B379" s="1" t="n">
        <v>44378</v>
      </c>
      <c r="C379" s="1" t="n">
        <v>45958</v>
      </c>
      <c r="D379" t="inlineStr">
        <is>
          <t>BLEKINGE LÄN</t>
        </is>
      </c>
      <c r="E379" t="inlineStr">
        <is>
          <t>RONNEBY</t>
        </is>
      </c>
      <c r="G379" t="n">
        <v>7.4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39214-2024</t>
        </is>
      </c>
      <c r="B380" s="1" t="n">
        <v>45549.30641203704</v>
      </c>
      <c r="C380" s="1" t="n">
        <v>45958</v>
      </c>
      <c r="D380" t="inlineStr">
        <is>
          <t>BLEKINGE LÄN</t>
        </is>
      </c>
      <c r="E380" t="inlineStr">
        <is>
          <t>RONNEBY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39217-2024</t>
        </is>
      </c>
      <c r="B381" s="1" t="n">
        <v>45549</v>
      </c>
      <c r="C381" s="1" t="n">
        <v>45958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39969-2025</t>
        </is>
      </c>
      <c r="B382" s="1" t="n">
        <v>45892.64423611111</v>
      </c>
      <c r="C382" s="1" t="n">
        <v>45958</v>
      </c>
      <c r="D382" t="inlineStr">
        <is>
          <t>BLEKINGE LÄN</t>
        </is>
      </c>
      <c r="E382" t="inlineStr">
        <is>
          <t>RONNEBY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40211-2025</t>
        </is>
      </c>
      <c r="B383" s="1" t="n">
        <v>45894</v>
      </c>
      <c r="C383" s="1" t="n">
        <v>45958</v>
      </c>
      <c r="D383" t="inlineStr">
        <is>
          <t>BLEKINGE LÄN</t>
        </is>
      </c>
      <c r="E383" t="inlineStr">
        <is>
          <t>RONNEBY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49005-2025</t>
        </is>
      </c>
      <c r="B384" s="1" t="n">
        <v>45937.60030092593</v>
      </c>
      <c r="C384" s="1" t="n">
        <v>45958</v>
      </c>
      <c r="D384" t="inlineStr">
        <is>
          <t>BLEKINGE LÄN</t>
        </is>
      </c>
      <c r="E384" t="inlineStr">
        <is>
          <t>RONNEBY</t>
        </is>
      </c>
      <c r="G384" t="n">
        <v>3.5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18681-2023</t>
        </is>
      </c>
      <c r="B385" s="1" t="n">
        <v>45043.59479166667</v>
      </c>
      <c r="C385" s="1" t="n">
        <v>45958</v>
      </c>
      <c r="D385" t="inlineStr">
        <is>
          <t>BLEKINGE LÄN</t>
        </is>
      </c>
      <c r="E385" t="inlineStr">
        <is>
          <t>RONNEBY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38918-2025</t>
        </is>
      </c>
      <c r="B386" s="1" t="n">
        <v>45884</v>
      </c>
      <c r="C386" s="1" t="n">
        <v>45958</v>
      </c>
      <c r="D386" t="inlineStr">
        <is>
          <t>BLEKINGE LÄN</t>
        </is>
      </c>
      <c r="E386" t="inlineStr">
        <is>
          <t>RONNEBY</t>
        </is>
      </c>
      <c r="F386" t="inlineStr">
        <is>
          <t>Kyrkan</t>
        </is>
      </c>
      <c r="G386" t="n">
        <v>6.1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17193-2024</t>
        </is>
      </c>
      <c r="B387" s="1" t="n">
        <v>45413.27694444444</v>
      </c>
      <c r="C387" s="1" t="n">
        <v>45958</v>
      </c>
      <c r="D387" t="inlineStr">
        <is>
          <t>BLEKINGE LÄN</t>
        </is>
      </c>
      <c r="E387" t="inlineStr">
        <is>
          <t>RONNEBY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28962-2025</t>
        </is>
      </c>
      <c r="B388" s="1" t="n">
        <v>45821.3246875</v>
      </c>
      <c r="C388" s="1" t="n">
        <v>45958</v>
      </c>
      <c r="D388" t="inlineStr">
        <is>
          <t>BLEKINGE LÄN</t>
        </is>
      </c>
      <c r="E388" t="inlineStr">
        <is>
          <t>RONNEBY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26548-2022</t>
        </is>
      </c>
      <c r="B389" s="1" t="n">
        <v>44739.46486111111</v>
      </c>
      <c r="C389" s="1" t="n">
        <v>45958</v>
      </c>
      <c r="D389" t="inlineStr">
        <is>
          <t>BLEKINGE LÄN</t>
        </is>
      </c>
      <c r="E389" t="inlineStr">
        <is>
          <t>RONNEBY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29430-2022</t>
        </is>
      </c>
      <c r="B390" s="1" t="n">
        <v>44753.48469907408</v>
      </c>
      <c r="C390" s="1" t="n">
        <v>45958</v>
      </c>
      <c r="D390" t="inlineStr">
        <is>
          <t>BLEKINGE LÄN</t>
        </is>
      </c>
      <c r="E390" t="inlineStr">
        <is>
          <t>RONNEBY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28922-2025</t>
        </is>
      </c>
      <c r="B391" s="1" t="n">
        <v>45820</v>
      </c>
      <c r="C391" s="1" t="n">
        <v>45958</v>
      </c>
      <c r="D391" t="inlineStr">
        <is>
          <t>BLEKINGE LÄN</t>
        </is>
      </c>
      <c r="E391" t="inlineStr">
        <is>
          <t>RONNEBY</t>
        </is>
      </c>
      <c r="G391" t="n">
        <v>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29204-2025</t>
        </is>
      </c>
      <c r="B392" s="1" t="n">
        <v>45823.52744212963</v>
      </c>
      <c r="C392" s="1" t="n">
        <v>45958</v>
      </c>
      <c r="D392" t="inlineStr">
        <is>
          <t>BLEKINGE LÄN</t>
        </is>
      </c>
      <c r="E392" t="inlineStr">
        <is>
          <t>RONNEBY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29205-2025</t>
        </is>
      </c>
      <c r="B393" s="1" t="n">
        <v>45823.53152777778</v>
      </c>
      <c r="C393" s="1" t="n">
        <v>45958</v>
      </c>
      <c r="D393" t="inlineStr">
        <is>
          <t>BLEKINGE LÄN</t>
        </is>
      </c>
      <c r="E393" t="inlineStr">
        <is>
          <t>RONNEBY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15622-2024</t>
        </is>
      </c>
      <c r="B394" s="1" t="n">
        <v>45402.33155092593</v>
      </c>
      <c r="C394" s="1" t="n">
        <v>45958</v>
      </c>
      <c r="D394" t="inlineStr">
        <is>
          <t>BLEKINGE LÄN</t>
        </is>
      </c>
      <c r="E394" t="inlineStr">
        <is>
          <t>RONNEBY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29206-2025</t>
        </is>
      </c>
      <c r="B395" s="1" t="n">
        <v>45823.5349537037</v>
      </c>
      <c r="C395" s="1" t="n">
        <v>45958</v>
      </c>
      <c r="D395" t="inlineStr">
        <is>
          <t>BLEKINGE LÄN</t>
        </is>
      </c>
      <c r="E395" t="inlineStr">
        <is>
          <t>RONNEBY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40766-2025</t>
        </is>
      </c>
      <c r="B396" s="1" t="n">
        <v>45897.40251157407</v>
      </c>
      <c r="C396" s="1" t="n">
        <v>45958</v>
      </c>
      <c r="D396" t="inlineStr">
        <is>
          <t>BLEKINGE LÄN</t>
        </is>
      </c>
      <c r="E396" t="inlineStr">
        <is>
          <t>RONNEBY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6289-2022</t>
        </is>
      </c>
      <c r="B397" s="1" t="n">
        <v>44600.48814814815</v>
      </c>
      <c r="C397" s="1" t="n">
        <v>45958</v>
      </c>
      <c r="D397" t="inlineStr">
        <is>
          <t>BLEKINGE LÄN</t>
        </is>
      </c>
      <c r="E397" t="inlineStr">
        <is>
          <t>RONNEBY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40487-2025</t>
        </is>
      </c>
      <c r="B398" s="1" t="n">
        <v>45895.87712962963</v>
      </c>
      <c r="C398" s="1" t="n">
        <v>45958</v>
      </c>
      <c r="D398" t="inlineStr">
        <is>
          <t>BLEKINGE LÄN</t>
        </is>
      </c>
      <c r="E398" t="inlineStr">
        <is>
          <t>RONNEBY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41658-2024</t>
        </is>
      </c>
      <c r="B399" s="1" t="n">
        <v>45560.64267361111</v>
      </c>
      <c r="C399" s="1" t="n">
        <v>45958</v>
      </c>
      <c r="D399" t="inlineStr">
        <is>
          <t>BLEKINGE LÄN</t>
        </is>
      </c>
      <c r="E399" t="inlineStr">
        <is>
          <t>RONNEBY</t>
        </is>
      </c>
      <c r="F399" t="inlineStr">
        <is>
          <t>Övriga Aktiebolag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29410-2025</t>
        </is>
      </c>
      <c r="B400" s="1" t="n">
        <v>45824.6219212963</v>
      </c>
      <c r="C400" s="1" t="n">
        <v>45958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30227-2025</t>
        </is>
      </c>
      <c r="B401" s="1" t="n">
        <v>45827.38158564815</v>
      </c>
      <c r="C401" s="1" t="n">
        <v>45958</v>
      </c>
      <c r="D401" t="inlineStr">
        <is>
          <t>BLEKINGE LÄN</t>
        </is>
      </c>
      <c r="E401" t="inlineStr">
        <is>
          <t>RONNEBY</t>
        </is>
      </c>
      <c r="F401" t="inlineStr">
        <is>
          <t>Övriga Aktiebolag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42389-2021</t>
        </is>
      </c>
      <c r="B402" s="1" t="n">
        <v>44427.49288194445</v>
      </c>
      <c r="C402" s="1" t="n">
        <v>45958</v>
      </c>
      <c r="D402" t="inlineStr">
        <is>
          <t>BLEKINGE LÄN</t>
        </is>
      </c>
      <c r="E402" t="inlineStr">
        <is>
          <t>RONNEBY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50792-2022</t>
        </is>
      </c>
      <c r="B403" s="1" t="n">
        <v>44862</v>
      </c>
      <c r="C403" s="1" t="n">
        <v>45958</v>
      </c>
      <c r="D403" t="inlineStr">
        <is>
          <t>BLEKINGE LÄN</t>
        </is>
      </c>
      <c r="E403" t="inlineStr">
        <is>
          <t>RONNEBY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61329-2024</t>
        </is>
      </c>
      <c r="B404" s="1" t="n">
        <v>45646.35376157407</v>
      </c>
      <c r="C404" s="1" t="n">
        <v>45958</v>
      </c>
      <c r="D404" t="inlineStr">
        <is>
          <t>BLEKINGE LÄN</t>
        </is>
      </c>
      <c r="E404" t="inlineStr">
        <is>
          <t>RONNEBY</t>
        </is>
      </c>
      <c r="G404" t="n">
        <v>8.4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26867-2024</t>
        </is>
      </c>
      <c r="B405" s="1" t="n">
        <v>45470.61119212963</v>
      </c>
      <c r="C405" s="1" t="n">
        <v>45958</v>
      </c>
      <c r="D405" t="inlineStr">
        <is>
          <t>BLEKINGE LÄN</t>
        </is>
      </c>
      <c r="E405" t="inlineStr">
        <is>
          <t>RONNEBY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30398-2025</t>
        </is>
      </c>
      <c r="B406" s="1" t="n">
        <v>45827.58221064815</v>
      </c>
      <c r="C406" s="1" t="n">
        <v>45958</v>
      </c>
      <c r="D406" t="inlineStr">
        <is>
          <t>BLEKINGE LÄN</t>
        </is>
      </c>
      <c r="E406" t="inlineStr">
        <is>
          <t>RONNEBY</t>
        </is>
      </c>
      <c r="F406" t="inlineStr">
        <is>
          <t>Övriga Aktiebolag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6618-2023</t>
        </is>
      </c>
      <c r="B407" s="1" t="n">
        <v>44966</v>
      </c>
      <c r="C407" s="1" t="n">
        <v>45958</v>
      </c>
      <c r="D407" t="inlineStr">
        <is>
          <t>BLEKINGE LÄN</t>
        </is>
      </c>
      <c r="E407" t="inlineStr">
        <is>
          <t>RONNEBY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28048-2023</t>
        </is>
      </c>
      <c r="B408" s="1" t="n">
        <v>45099</v>
      </c>
      <c r="C408" s="1" t="n">
        <v>45958</v>
      </c>
      <c r="D408" t="inlineStr">
        <is>
          <t>BLEKINGE LÄN</t>
        </is>
      </c>
      <c r="E408" t="inlineStr">
        <is>
          <t>RONNEBY</t>
        </is>
      </c>
      <c r="G408" t="n">
        <v>14.4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25216-2023</t>
        </is>
      </c>
      <c r="B409" s="1" t="n">
        <v>45086.60350694445</v>
      </c>
      <c r="C409" s="1" t="n">
        <v>45958</v>
      </c>
      <c r="D409" t="inlineStr">
        <is>
          <t>BLEKINGE LÄN</t>
        </is>
      </c>
      <c r="E409" t="inlineStr">
        <is>
          <t>RONNEBY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40671-2025</t>
        </is>
      </c>
      <c r="B410" s="1" t="n">
        <v>45896.67730324074</v>
      </c>
      <c r="C410" s="1" t="n">
        <v>45958</v>
      </c>
      <c r="D410" t="inlineStr">
        <is>
          <t>BLEKINGE LÄN</t>
        </is>
      </c>
      <c r="E410" t="inlineStr">
        <is>
          <t>RONNEBY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30396-2025</t>
        </is>
      </c>
      <c r="B411" s="1" t="n">
        <v>45827.57775462963</v>
      </c>
      <c r="C411" s="1" t="n">
        <v>45958</v>
      </c>
      <c r="D411" t="inlineStr">
        <is>
          <t>BLEKINGE LÄN</t>
        </is>
      </c>
      <c r="E411" t="inlineStr">
        <is>
          <t>RONNEBY</t>
        </is>
      </c>
      <c r="F411" t="inlineStr">
        <is>
          <t>Övriga Aktiebolag</t>
        </is>
      </c>
      <c r="G411" t="n">
        <v>11.5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13619-2023</t>
        </is>
      </c>
      <c r="B412" s="1" t="n">
        <v>45006</v>
      </c>
      <c r="C412" s="1" t="n">
        <v>45958</v>
      </c>
      <c r="D412" t="inlineStr">
        <is>
          <t>BLEKINGE LÄN</t>
        </is>
      </c>
      <c r="E412" t="inlineStr">
        <is>
          <t>RONNEBY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2388-2024</t>
        </is>
      </c>
      <c r="B413" s="1" t="n">
        <v>45310.6625</v>
      </c>
      <c r="C413" s="1" t="n">
        <v>45958</v>
      </c>
      <c r="D413" t="inlineStr">
        <is>
          <t>BLEKINGE LÄN</t>
        </is>
      </c>
      <c r="E413" t="inlineStr">
        <is>
          <t>RONNEBY</t>
        </is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29818-2025</t>
        </is>
      </c>
      <c r="B414" s="1" t="n">
        <v>45825.84473379629</v>
      </c>
      <c r="C414" s="1" t="n">
        <v>45958</v>
      </c>
      <c r="D414" t="inlineStr">
        <is>
          <t>BLEKINGE LÄN</t>
        </is>
      </c>
      <c r="E414" t="inlineStr">
        <is>
          <t>RONNEBY</t>
        </is>
      </c>
      <c r="G414" t="n">
        <v>6.4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17904-2023</t>
        </is>
      </c>
      <c r="B415" s="1" t="n">
        <v>45040</v>
      </c>
      <c r="C415" s="1" t="n">
        <v>45958</v>
      </c>
      <c r="D415" t="inlineStr">
        <is>
          <t>BLEKINGE LÄN</t>
        </is>
      </c>
      <c r="E415" t="inlineStr">
        <is>
          <t>RONNEBY</t>
        </is>
      </c>
      <c r="G415" t="n">
        <v>11.5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17599-2025</t>
        </is>
      </c>
      <c r="B416" s="1" t="n">
        <v>45757</v>
      </c>
      <c r="C416" s="1" t="n">
        <v>45958</v>
      </c>
      <c r="D416" t="inlineStr">
        <is>
          <t>BLEKINGE LÄN</t>
        </is>
      </c>
      <c r="E416" t="inlineStr">
        <is>
          <t>RONNEBY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9953-2025</t>
        </is>
      </c>
      <c r="B417" s="1" t="n">
        <v>45719</v>
      </c>
      <c r="C417" s="1" t="n">
        <v>45958</v>
      </c>
      <c r="D417" t="inlineStr">
        <is>
          <t>BLEKINGE LÄN</t>
        </is>
      </c>
      <c r="E417" t="inlineStr">
        <is>
          <t>RONNEBY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41875-2022</t>
        </is>
      </c>
      <c r="B418" s="1" t="n">
        <v>44829.96320601852</v>
      </c>
      <c r="C418" s="1" t="n">
        <v>45958</v>
      </c>
      <c r="D418" t="inlineStr">
        <is>
          <t>BLEKINGE LÄN</t>
        </is>
      </c>
      <c r="E418" t="inlineStr">
        <is>
          <t>RONNEBY</t>
        </is>
      </c>
      <c r="G418" t="n">
        <v>7.1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33558-2023</t>
        </is>
      </c>
      <c r="B419" s="1" t="n">
        <v>45118</v>
      </c>
      <c r="C419" s="1" t="n">
        <v>45958</v>
      </c>
      <c r="D419" t="inlineStr">
        <is>
          <t>BLEKINGE LÄN</t>
        </is>
      </c>
      <c r="E419" t="inlineStr">
        <is>
          <t>RONNEBY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49733-2025</t>
        </is>
      </c>
      <c r="B420" s="1" t="n">
        <v>45940.00383101852</v>
      </c>
      <c r="C420" s="1" t="n">
        <v>45958</v>
      </c>
      <c r="D420" t="inlineStr">
        <is>
          <t>BLEKINGE LÄN</t>
        </is>
      </c>
      <c r="E420" t="inlineStr">
        <is>
          <t>RONNEBY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30982-2025</t>
        </is>
      </c>
      <c r="B421" s="1" t="n">
        <v>45832.4716550926</v>
      </c>
      <c r="C421" s="1" t="n">
        <v>45958</v>
      </c>
      <c r="D421" t="inlineStr">
        <is>
          <t>BLEKINGE LÄN</t>
        </is>
      </c>
      <c r="E421" t="inlineStr">
        <is>
          <t>RONNEBY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4902-2023</t>
        </is>
      </c>
      <c r="B422" s="1" t="n">
        <v>44956</v>
      </c>
      <c r="C422" s="1" t="n">
        <v>45958</v>
      </c>
      <c r="D422" t="inlineStr">
        <is>
          <t>BLEKINGE LÄN</t>
        </is>
      </c>
      <c r="E422" t="inlineStr">
        <is>
          <t>RONNEBY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60334-2020</t>
        </is>
      </c>
      <c r="B423" s="1" t="n">
        <v>44152</v>
      </c>
      <c r="C423" s="1" t="n">
        <v>45958</v>
      </c>
      <c r="D423" t="inlineStr">
        <is>
          <t>BLEKINGE LÄN</t>
        </is>
      </c>
      <c r="E423" t="inlineStr">
        <is>
          <t>RONNEBY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31100-2025</t>
        </is>
      </c>
      <c r="B424" s="1" t="n">
        <v>45832.59886574074</v>
      </c>
      <c r="C424" s="1" t="n">
        <v>45958</v>
      </c>
      <c r="D424" t="inlineStr">
        <is>
          <t>BLEKINGE LÄN</t>
        </is>
      </c>
      <c r="E424" t="inlineStr">
        <is>
          <t>RONNEBY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16867-2025</t>
        </is>
      </c>
      <c r="B425" s="1" t="n">
        <v>45754</v>
      </c>
      <c r="C425" s="1" t="n">
        <v>45958</v>
      </c>
      <c r="D425" t="inlineStr">
        <is>
          <t>BLEKINGE LÄN</t>
        </is>
      </c>
      <c r="E425" t="inlineStr">
        <is>
          <t>RONNEBY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31605-2025</t>
        </is>
      </c>
      <c r="B426" s="1" t="n">
        <v>45833.74839120371</v>
      </c>
      <c r="C426" s="1" t="n">
        <v>45958</v>
      </c>
      <c r="D426" t="inlineStr">
        <is>
          <t>BLEKINGE LÄN</t>
        </is>
      </c>
      <c r="E426" t="inlineStr">
        <is>
          <t>RONNEBY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39468-2023</t>
        </is>
      </c>
      <c r="B427" s="1" t="n">
        <v>45166.8479050926</v>
      </c>
      <c r="C427" s="1" t="n">
        <v>45958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46933-2023</t>
        </is>
      </c>
      <c r="B428" s="1" t="n">
        <v>45195</v>
      </c>
      <c r="C428" s="1" t="n">
        <v>45958</v>
      </c>
      <c r="D428" t="inlineStr">
        <is>
          <t>BLEKINGE LÄN</t>
        </is>
      </c>
      <c r="E428" t="inlineStr">
        <is>
          <t>RONNEBY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41016-2025</t>
        </is>
      </c>
      <c r="B429" s="1" t="n">
        <v>45898.36068287037</v>
      </c>
      <c r="C429" s="1" t="n">
        <v>45958</v>
      </c>
      <c r="D429" t="inlineStr">
        <is>
          <t>BLEKINGE LÄN</t>
        </is>
      </c>
      <c r="E429" t="inlineStr">
        <is>
          <t>RONNEBY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41680-2025</t>
        </is>
      </c>
      <c r="B430" s="1" t="n">
        <v>45902</v>
      </c>
      <c r="C430" s="1" t="n">
        <v>45958</v>
      </c>
      <c r="D430" t="inlineStr">
        <is>
          <t>BLEKINGE LÄN</t>
        </is>
      </c>
      <c r="E430" t="inlineStr">
        <is>
          <t>RONNEBY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32130-2025</t>
        </is>
      </c>
      <c r="B431" s="1" t="n">
        <v>45835.50689814815</v>
      </c>
      <c r="C431" s="1" t="n">
        <v>45958</v>
      </c>
      <c r="D431" t="inlineStr">
        <is>
          <t>BLEKINGE LÄN</t>
        </is>
      </c>
      <c r="E431" t="inlineStr">
        <is>
          <t>RONNEBY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32142-2025</t>
        </is>
      </c>
      <c r="B432" s="1" t="n">
        <v>45835.52457175926</v>
      </c>
      <c r="C432" s="1" t="n">
        <v>45958</v>
      </c>
      <c r="D432" t="inlineStr">
        <is>
          <t>BLEKINGE LÄN</t>
        </is>
      </c>
      <c r="E432" t="inlineStr">
        <is>
          <t>RONNEBY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54532-2022</t>
        </is>
      </c>
      <c r="B433" s="1" t="n">
        <v>44882.76155092593</v>
      </c>
      <c r="C433" s="1" t="n">
        <v>45958</v>
      </c>
      <c r="D433" t="inlineStr">
        <is>
          <t>BLEKINGE LÄN</t>
        </is>
      </c>
      <c r="E433" t="inlineStr">
        <is>
          <t>RONNEBY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26406-2025</t>
        </is>
      </c>
      <c r="B434" s="1" t="n">
        <v>45807.34241898148</v>
      </c>
      <c r="C434" s="1" t="n">
        <v>45958</v>
      </c>
      <c r="D434" t="inlineStr">
        <is>
          <t>BLEKINGE LÄN</t>
        </is>
      </c>
      <c r="E434" t="inlineStr">
        <is>
          <t>RONNEBY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36202-2024</t>
        </is>
      </c>
      <c r="B435" s="1" t="n">
        <v>45534.43813657408</v>
      </c>
      <c r="C435" s="1" t="n">
        <v>45958</v>
      </c>
      <c r="D435" t="inlineStr">
        <is>
          <t>BLEKINGE LÄN</t>
        </is>
      </c>
      <c r="E435" t="inlineStr">
        <is>
          <t>RONNEBY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56592-2022</t>
        </is>
      </c>
      <c r="B436" s="1" t="n">
        <v>44893</v>
      </c>
      <c r="C436" s="1" t="n">
        <v>45958</v>
      </c>
      <c r="D436" t="inlineStr">
        <is>
          <t>BLEKINGE LÄN</t>
        </is>
      </c>
      <c r="E436" t="inlineStr">
        <is>
          <t>RONNEBY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9230-2025</t>
        </is>
      </c>
      <c r="B437" s="1" t="n">
        <v>45714.54234953703</v>
      </c>
      <c r="C437" s="1" t="n">
        <v>45958</v>
      </c>
      <c r="D437" t="inlineStr">
        <is>
          <t>BLEKINGE LÄN</t>
        </is>
      </c>
      <c r="E437" t="inlineStr">
        <is>
          <t>RONNEBY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52637-2024</t>
        </is>
      </c>
      <c r="B438" s="1" t="n">
        <v>45610.32993055556</v>
      </c>
      <c r="C438" s="1" t="n">
        <v>45958</v>
      </c>
      <c r="D438" t="inlineStr">
        <is>
          <t>BLEKINGE LÄN</t>
        </is>
      </c>
      <c r="E438" t="inlineStr">
        <is>
          <t>RONNEBY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32692-2025</t>
        </is>
      </c>
      <c r="B439" s="1" t="n">
        <v>45838</v>
      </c>
      <c r="C439" s="1" t="n">
        <v>45958</v>
      </c>
      <c r="D439" t="inlineStr">
        <is>
          <t>BLEKINGE LÄN</t>
        </is>
      </c>
      <c r="E439" t="inlineStr">
        <is>
          <t>RONNEBY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32701-2025</t>
        </is>
      </c>
      <c r="B440" s="1" t="n">
        <v>45838</v>
      </c>
      <c r="C440" s="1" t="n">
        <v>45958</v>
      </c>
      <c r="D440" t="inlineStr">
        <is>
          <t>BLEKINGE LÄN</t>
        </is>
      </c>
      <c r="E440" t="inlineStr">
        <is>
          <t>RONNEBY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32716-2025</t>
        </is>
      </c>
      <c r="B441" s="1" t="n">
        <v>45838</v>
      </c>
      <c r="C441" s="1" t="n">
        <v>45958</v>
      </c>
      <c r="D441" t="inlineStr">
        <is>
          <t>BLEKINGE LÄN</t>
        </is>
      </c>
      <c r="E441" t="inlineStr">
        <is>
          <t>RONNEBY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41863-2025</t>
        </is>
      </c>
      <c r="B442" s="1" t="n">
        <v>45903.32563657407</v>
      </c>
      <c r="C442" s="1" t="n">
        <v>45958</v>
      </c>
      <c r="D442" t="inlineStr">
        <is>
          <t>BLEKINGE LÄN</t>
        </is>
      </c>
      <c r="E442" t="inlineStr">
        <is>
          <t>RONNEBY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45364-2023</t>
        </is>
      </c>
      <c r="B443" s="1" t="n">
        <v>45192.6025</v>
      </c>
      <c r="C443" s="1" t="n">
        <v>45958</v>
      </c>
      <c r="D443" t="inlineStr">
        <is>
          <t>BLEKINGE LÄN</t>
        </is>
      </c>
      <c r="E443" t="inlineStr">
        <is>
          <t>RONNEBY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52611-2023</t>
        </is>
      </c>
      <c r="B444" s="1" t="n">
        <v>45225</v>
      </c>
      <c r="C444" s="1" t="n">
        <v>45958</v>
      </c>
      <c r="D444" t="inlineStr">
        <is>
          <t>BLEKINGE LÄN</t>
        </is>
      </c>
      <c r="E444" t="inlineStr">
        <is>
          <t>RONNEBY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52614-2023</t>
        </is>
      </c>
      <c r="B445" s="1" t="n">
        <v>45225</v>
      </c>
      <c r="C445" s="1" t="n">
        <v>45958</v>
      </c>
      <c r="D445" t="inlineStr">
        <is>
          <t>BLEKINGE LÄN</t>
        </is>
      </c>
      <c r="E445" t="inlineStr">
        <is>
          <t>RONNEBY</t>
        </is>
      </c>
      <c r="G445" t="n">
        <v>10.2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60816-2020</t>
        </is>
      </c>
      <c r="B446" s="1" t="n">
        <v>44154</v>
      </c>
      <c r="C446" s="1" t="n">
        <v>45958</v>
      </c>
      <c r="D446" t="inlineStr">
        <is>
          <t>BLEKINGE LÄN</t>
        </is>
      </c>
      <c r="E446" t="inlineStr">
        <is>
          <t>RONNEBY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7716-2023</t>
        </is>
      </c>
      <c r="B447" s="1" t="n">
        <v>44972</v>
      </c>
      <c r="C447" s="1" t="n">
        <v>45958</v>
      </c>
      <c r="D447" t="inlineStr">
        <is>
          <t>BLEKINGE LÄN</t>
        </is>
      </c>
      <c r="E447" t="inlineStr">
        <is>
          <t>RONNEBY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61564-2024</t>
        </is>
      </c>
      <c r="B448" s="1" t="n">
        <v>45646.61280092593</v>
      </c>
      <c r="C448" s="1" t="n">
        <v>45958</v>
      </c>
      <c r="D448" t="inlineStr">
        <is>
          <t>BLEKINGE LÄN</t>
        </is>
      </c>
      <c r="E448" t="inlineStr">
        <is>
          <t>RONNEBY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54536-2022</t>
        </is>
      </c>
      <c r="B449" s="1" t="n">
        <v>44882.76806712963</v>
      </c>
      <c r="C449" s="1" t="n">
        <v>45958</v>
      </c>
      <c r="D449" t="inlineStr">
        <is>
          <t>BLEKINGE LÄN</t>
        </is>
      </c>
      <c r="E449" t="inlineStr">
        <is>
          <t>RONNEBY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51221-2025</t>
        </is>
      </c>
      <c r="B450" s="1" t="n">
        <v>45947.65105324074</v>
      </c>
      <c r="C450" s="1" t="n">
        <v>45958</v>
      </c>
      <c r="D450" t="inlineStr">
        <is>
          <t>BLEKINGE LÄN</t>
        </is>
      </c>
      <c r="E450" t="inlineStr">
        <is>
          <t>RONNEBY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33058-2025</t>
        </is>
      </c>
      <c r="B451" s="1" t="n">
        <v>45840.43037037037</v>
      </c>
      <c r="C451" s="1" t="n">
        <v>45958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33604-2025</t>
        </is>
      </c>
      <c r="B452" s="1" t="n">
        <v>45841</v>
      </c>
      <c r="C452" s="1" t="n">
        <v>45958</v>
      </c>
      <c r="D452" t="inlineStr">
        <is>
          <t>BLEKINGE LÄN</t>
        </is>
      </c>
      <c r="E452" t="inlineStr">
        <is>
          <t>RONNEBY</t>
        </is>
      </c>
      <c r="G452" t="n">
        <v>4.4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14099-2023</t>
        </is>
      </c>
      <c r="B453" s="1" t="n">
        <v>45009</v>
      </c>
      <c r="C453" s="1" t="n">
        <v>45958</v>
      </c>
      <c r="D453" t="inlineStr">
        <is>
          <t>BLEKINGE LÄN</t>
        </is>
      </c>
      <c r="E453" t="inlineStr">
        <is>
          <t>RONNEBY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33986-2025</t>
        </is>
      </c>
      <c r="B454" s="1" t="n">
        <v>45843.43822916667</v>
      </c>
      <c r="C454" s="1" t="n">
        <v>45958</v>
      </c>
      <c r="D454" t="inlineStr">
        <is>
          <t>BLEKINGE LÄN</t>
        </is>
      </c>
      <c r="E454" t="inlineStr">
        <is>
          <t>RONNEBY</t>
        </is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2524-2025</t>
        </is>
      </c>
      <c r="B455" s="1" t="n">
        <v>45673</v>
      </c>
      <c r="C455" s="1" t="n">
        <v>45958</v>
      </c>
      <c r="D455" t="inlineStr">
        <is>
          <t>BLEKINGE LÄN</t>
        </is>
      </c>
      <c r="E455" t="inlineStr">
        <is>
          <t>RONNEBY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64465-2023</t>
        </is>
      </c>
      <c r="B456" s="1" t="n">
        <v>45280.80202546297</v>
      </c>
      <c r="C456" s="1" t="n">
        <v>45958</v>
      </c>
      <c r="D456" t="inlineStr">
        <is>
          <t>BLEKINGE LÄN</t>
        </is>
      </c>
      <c r="E456" t="inlineStr">
        <is>
          <t>RONNEBY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34066-2025</t>
        </is>
      </c>
      <c r="B457" s="1" t="n">
        <v>45845</v>
      </c>
      <c r="C457" s="1" t="n">
        <v>45958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34068-2025</t>
        </is>
      </c>
      <c r="B458" s="1" t="n">
        <v>45845.43273148148</v>
      </c>
      <c r="C458" s="1" t="n">
        <v>45958</v>
      </c>
      <c r="D458" t="inlineStr">
        <is>
          <t>BLEKINGE LÄN</t>
        </is>
      </c>
      <c r="E458" t="inlineStr">
        <is>
          <t>RONNEBY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21206-2023</t>
        </is>
      </c>
      <c r="B459" s="1" t="n">
        <v>45062</v>
      </c>
      <c r="C459" s="1" t="n">
        <v>45958</v>
      </c>
      <c r="D459" t="inlineStr">
        <is>
          <t>BLEKINGE LÄN</t>
        </is>
      </c>
      <c r="E459" t="inlineStr">
        <is>
          <t>RONNEBY</t>
        </is>
      </c>
      <c r="F459" t="inlineStr">
        <is>
          <t>Kommuner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28895-2024</t>
        </is>
      </c>
      <c r="B460" s="1" t="n">
        <v>45480.33395833334</v>
      </c>
      <c r="C460" s="1" t="n">
        <v>45958</v>
      </c>
      <c r="D460" t="inlineStr">
        <is>
          <t>BLEKINGE LÄN</t>
        </is>
      </c>
      <c r="E460" t="inlineStr">
        <is>
          <t>RONNEBY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36724-2024</t>
        </is>
      </c>
      <c r="B461" s="1" t="n">
        <v>45537</v>
      </c>
      <c r="C461" s="1" t="n">
        <v>45958</v>
      </c>
      <c r="D461" t="inlineStr">
        <is>
          <t>BLEKINGE LÄN</t>
        </is>
      </c>
      <c r="E461" t="inlineStr">
        <is>
          <t>RONNEBY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51224-2025</t>
        </is>
      </c>
      <c r="B462" s="1" t="n">
        <v>45947.65548611111</v>
      </c>
      <c r="C462" s="1" t="n">
        <v>45958</v>
      </c>
      <c r="D462" t="inlineStr">
        <is>
          <t>BLEKINGE LÄN</t>
        </is>
      </c>
      <c r="E462" t="inlineStr">
        <is>
          <t>RONNEBY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33598-2025</t>
        </is>
      </c>
      <c r="B463" s="1" t="n">
        <v>45841</v>
      </c>
      <c r="C463" s="1" t="n">
        <v>45958</v>
      </c>
      <c r="D463" t="inlineStr">
        <is>
          <t>BLEKINGE LÄN</t>
        </is>
      </c>
      <c r="E463" t="inlineStr">
        <is>
          <t>RONNEBY</t>
        </is>
      </c>
      <c r="G463" t="n">
        <v>9.199999999999999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34098-2025</t>
        </is>
      </c>
      <c r="B464" s="1" t="n">
        <v>45845.48578703704</v>
      </c>
      <c r="C464" s="1" t="n">
        <v>45958</v>
      </c>
      <c r="D464" t="inlineStr">
        <is>
          <t>BLEKINGE LÄN</t>
        </is>
      </c>
      <c r="E464" t="inlineStr">
        <is>
          <t>RONNEBY</t>
        </is>
      </c>
      <c r="G464" t="n">
        <v>4.1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9583-2024</t>
        </is>
      </c>
      <c r="B465" s="1" t="n">
        <v>45360.48655092593</v>
      </c>
      <c r="C465" s="1" t="n">
        <v>45958</v>
      </c>
      <c r="D465" t="inlineStr">
        <is>
          <t>BLEKINGE LÄN</t>
        </is>
      </c>
      <c r="E465" t="inlineStr">
        <is>
          <t>RONNEBY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33987-2025</t>
        </is>
      </c>
      <c r="B466" s="1" t="n">
        <v>45843</v>
      </c>
      <c r="C466" s="1" t="n">
        <v>45958</v>
      </c>
      <c r="D466" t="inlineStr">
        <is>
          <t>BLEKINGE LÄN</t>
        </is>
      </c>
      <c r="E466" t="inlineStr">
        <is>
          <t>RONNEBY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41040-2024</t>
        </is>
      </c>
      <c r="B467" s="1" t="n">
        <v>45559</v>
      </c>
      <c r="C467" s="1" t="n">
        <v>45958</v>
      </c>
      <c r="D467" t="inlineStr">
        <is>
          <t>BLEKINGE LÄN</t>
        </is>
      </c>
      <c r="E467" t="inlineStr">
        <is>
          <t>RONNEBY</t>
        </is>
      </c>
      <c r="F467" t="inlineStr">
        <is>
          <t>Övriga Aktiebolag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41063-2024</t>
        </is>
      </c>
      <c r="B468" s="1" t="n">
        <v>45559.38451388889</v>
      </c>
      <c r="C468" s="1" t="n">
        <v>45958</v>
      </c>
      <c r="D468" t="inlineStr">
        <is>
          <t>BLEKINGE LÄN</t>
        </is>
      </c>
      <c r="E468" t="inlineStr">
        <is>
          <t>RONNEBY</t>
        </is>
      </c>
      <c r="F468" t="inlineStr">
        <is>
          <t>Övriga Aktiebolag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26416-2025</t>
        </is>
      </c>
      <c r="B469" s="1" t="n">
        <v>45807.36202546296</v>
      </c>
      <c r="C469" s="1" t="n">
        <v>45958</v>
      </c>
      <c r="D469" t="inlineStr">
        <is>
          <t>BLEKINGE LÄN</t>
        </is>
      </c>
      <c r="E469" t="inlineStr">
        <is>
          <t>RONNEBY</t>
        </is>
      </c>
      <c r="G469" t="n">
        <v>4.8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34302-2025</t>
        </is>
      </c>
      <c r="B470" s="1" t="n">
        <v>45846.34766203703</v>
      </c>
      <c r="C470" s="1" t="n">
        <v>45958</v>
      </c>
      <c r="D470" t="inlineStr">
        <is>
          <t>BLEKINGE LÄN</t>
        </is>
      </c>
      <c r="E470" t="inlineStr">
        <is>
          <t>RONNEBY</t>
        </is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34307-2025</t>
        </is>
      </c>
      <c r="B471" s="1" t="n">
        <v>45846.35939814815</v>
      </c>
      <c r="C471" s="1" t="n">
        <v>45958</v>
      </c>
      <c r="D471" t="inlineStr">
        <is>
          <t>BLEKINGE LÄN</t>
        </is>
      </c>
      <c r="E471" t="inlineStr">
        <is>
          <t>RONNEBY</t>
        </is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16094-2025</t>
        </is>
      </c>
      <c r="B472" s="1" t="n">
        <v>45749.91572916666</v>
      </c>
      <c r="C472" s="1" t="n">
        <v>45958</v>
      </c>
      <c r="D472" t="inlineStr">
        <is>
          <t>BLEKINGE LÄN</t>
        </is>
      </c>
      <c r="E472" t="inlineStr">
        <is>
          <t>RONNEBY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10923-2025</t>
        </is>
      </c>
      <c r="B473" s="1" t="n">
        <v>45722.83328703704</v>
      </c>
      <c r="C473" s="1" t="n">
        <v>45958</v>
      </c>
      <c r="D473" t="inlineStr">
        <is>
          <t>BLEKINGE LÄN</t>
        </is>
      </c>
      <c r="E473" t="inlineStr">
        <is>
          <t>RONNEBY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51279-2025</t>
        </is>
      </c>
      <c r="B474" s="1" t="n">
        <v>45950.32462962963</v>
      </c>
      <c r="C474" s="1" t="n">
        <v>45958</v>
      </c>
      <c r="D474" t="inlineStr">
        <is>
          <t>BLEKINGE LÄN</t>
        </is>
      </c>
      <c r="E474" t="inlineStr">
        <is>
          <t>RONNEBY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14803-2025</t>
        </is>
      </c>
      <c r="B475" s="1" t="n">
        <v>45743.29534722222</v>
      </c>
      <c r="C475" s="1" t="n">
        <v>45958</v>
      </c>
      <c r="D475" t="inlineStr">
        <is>
          <t>BLEKINGE LÄN</t>
        </is>
      </c>
      <c r="E475" t="inlineStr">
        <is>
          <t>RONNEBY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23845-2025</t>
        </is>
      </c>
      <c r="B476" s="1" t="n">
        <v>45793.62430555555</v>
      </c>
      <c r="C476" s="1" t="n">
        <v>45958</v>
      </c>
      <c r="D476" t="inlineStr">
        <is>
          <t>BLEKINGE LÄN</t>
        </is>
      </c>
      <c r="E476" t="inlineStr">
        <is>
          <t>RONNEBY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33535-2025</t>
        </is>
      </c>
      <c r="B477" s="1" t="n">
        <v>45841</v>
      </c>
      <c r="C477" s="1" t="n">
        <v>45958</v>
      </c>
      <c r="D477" t="inlineStr">
        <is>
          <t>BLEKINGE LÄN</t>
        </is>
      </c>
      <c r="E477" t="inlineStr">
        <is>
          <t>RONNEBY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33989-2025</t>
        </is>
      </c>
      <c r="B478" s="1" t="n">
        <v>45843.54188657407</v>
      </c>
      <c r="C478" s="1" t="n">
        <v>45958</v>
      </c>
      <c r="D478" t="inlineStr">
        <is>
          <t>BLEKINGE LÄN</t>
        </is>
      </c>
      <c r="E478" t="inlineStr">
        <is>
          <t>RONNEBY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26405-2025</t>
        </is>
      </c>
      <c r="B479" s="1" t="n">
        <v>45807.34141203704</v>
      </c>
      <c r="C479" s="1" t="n">
        <v>45958</v>
      </c>
      <c r="D479" t="inlineStr">
        <is>
          <t>BLEKINGE LÄN</t>
        </is>
      </c>
      <c r="E479" t="inlineStr">
        <is>
          <t>RONNEBY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3035-2024</t>
        </is>
      </c>
      <c r="B480" s="1" t="n">
        <v>45316</v>
      </c>
      <c r="C480" s="1" t="n">
        <v>45958</v>
      </c>
      <c r="D480" t="inlineStr">
        <is>
          <t>BLEKINGE LÄN</t>
        </is>
      </c>
      <c r="E480" t="inlineStr">
        <is>
          <t>RONNEBY</t>
        </is>
      </c>
      <c r="G480" t="n">
        <v>6.2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51569-2025</t>
        </is>
      </c>
      <c r="B481" s="1" t="n">
        <v>45951.32760416667</v>
      </c>
      <c r="C481" s="1" t="n">
        <v>45958</v>
      </c>
      <c r="D481" t="inlineStr">
        <is>
          <t>BLEKINGE LÄN</t>
        </is>
      </c>
      <c r="E481" t="inlineStr">
        <is>
          <t>RONNEBY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56470-2024</t>
        </is>
      </c>
      <c r="B482" s="1" t="n">
        <v>45625</v>
      </c>
      <c r="C482" s="1" t="n">
        <v>45958</v>
      </c>
      <c r="D482" t="inlineStr">
        <is>
          <t>BLEKINGE LÄN</t>
        </is>
      </c>
      <c r="E482" t="inlineStr">
        <is>
          <t>RONNEBY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6819-2024</t>
        </is>
      </c>
      <c r="B483" s="1" t="n">
        <v>45342</v>
      </c>
      <c r="C483" s="1" t="n">
        <v>45958</v>
      </c>
      <c r="D483" t="inlineStr">
        <is>
          <t>BLEKINGE LÄN</t>
        </is>
      </c>
      <c r="E483" t="inlineStr">
        <is>
          <t>RONNEBY</t>
        </is>
      </c>
      <c r="G483" t="n">
        <v>15.2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28921-2025</t>
        </is>
      </c>
      <c r="B484" s="1" t="n">
        <v>45820</v>
      </c>
      <c r="C484" s="1" t="n">
        <v>45958</v>
      </c>
      <c r="D484" t="inlineStr">
        <is>
          <t>BLEKINGE LÄN</t>
        </is>
      </c>
      <c r="E484" t="inlineStr">
        <is>
          <t>RONNEBY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35396-2025</t>
        </is>
      </c>
      <c r="B485" s="1" t="n">
        <v>45855.33107638889</v>
      </c>
      <c r="C485" s="1" t="n">
        <v>45958</v>
      </c>
      <c r="D485" t="inlineStr">
        <is>
          <t>BLEKINGE LÄN</t>
        </is>
      </c>
      <c r="E485" t="inlineStr">
        <is>
          <t>RONNEBY</t>
        </is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22507-2022</t>
        </is>
      </c>
      <c r="B486" s="1" t="n">
        <v>44713.65959490741</v>
      </c>
      <c r="C486" s="1" t="n">
        <v>45958</v>
      </c>
      <c r="D486" t="inlineStr">
        <is>
          <t>BLEKINGE LÄN</t>
        </is>
      </c>
      <c r="E486" t="inlineStr">
        <is>
          <t>RONNEBY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14893-2025</t>
        </is>
      </c>
      <c r="B487" s="1" t="n">
        <v>45743.47136574074</v>
      </c>
      <c r="C487" s="1" t="n">
        <v>45958</v>
      </c>
      <c r="D487" t="inlineStr">
        <is>
          <t>BLEKINGE LÄN</t>
        </is>
      </c>
      <c r="E487" t="inlineStr">
        <is>
          <t>RONNEBY</t>
        </is>
      </c>
      <c r="F487" t="inlineStr">
        <is>
          <t>Kommuner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51323-2025</t>
        </is>
      </c>
      <c r="B488" s="1" t="n">
        <v>45950.38899305555</v>
      </c>
      <c r="C488" s="1" t="n">
        <v>45958</v>
      </c>
      <c r="D488" t="inlineStr">
        <is>
          <t>BLEKINGE LÄN</t>
        </is>
      </c>
      <c r="E488" t="inlineStr">
        <is>
          <t>RONNEBY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35580-2025</t>
        </is>
      </c>
      <c r="B489" s="1" t="n">
        <v>45856.70304398148</v>
      </c>
      <c r="C489" s="1" t="n">
        <v>45958</v>
      </c>
      <c r="D489" t="inlineStr">
        <is>
          <t>BLEKINGE LÄN</t>
        </is>
      </c>
      <c r="E489" t="inlineStr">
        <is>
          <t>RONNEBY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24629-2024</t>
        </is>
      </c>
      <c r="B490" s="1" t="n">
        <v>45460.5112962963</v>
      </c>
      <c r="C490" s="1" t="n">
        <v>45958</v>
      </c>
      <c r="D490" t="inlineStr">
        <is>
          <t>BLEKINGE LÄN</t>
        </is>
      </c>
      <c r="E490" t="inlineStr">
        <is>
          <t>RONNEBY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45186-2021</t>
        </is>
      </c>
      <c r="B491" s="1" t="n">
        <v>44439</v>
      </c>
      <c r="C491" s="1" t="n">
        <v>45958</v>
      </c>
      <c r="D491" t="inlineStr">
        <is>
          <t>BLEKINGE LÄN</t>
        </is>
      </c>
      <c r="E491" t="inlineStr">
        <is>
          <t>RONNEBY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20207-2021</t>
        </is>
      </c>
      <c r="B492" s="1" t="n">
        <v>44314.59100694444</v>
      </c>
      <c r="C492" s="1" t="n">
        <v>45958</v>
      </c>
      <c r="D492" t="inlineStr">
        <is>
          <t>BLEKINGE LÄN</t>
        </is>
      </c>
      <c r="E492" t="inlineStr">
        <is>
          <t>RONNEBY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43143-2025</t>
        </is>
      </c>
      <c r="B493" s="1" t="n">
        <v>45910.29336805556</v>
      </c>
      <c r="C493" s="1" t="n">
        <v>45958</v>
      </c>
      <c r="D493" t="inlineStr">
        <is>
          <t>BLEKINGE LÄN</t>
        </is>
      </c>
      <c r="E493" t="inlineStr">
        <is>
          <t>RONNEBY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43144-2025</t>
        </is>
      </c>
      <c r="B494" s="1" t="n">
        <v>45910.30194444444</v>
      </c>
      <c r="C494" s="1" t="n">
        <v>45958</v>
      </c>
      <c r="D494" t="inlineStr">
        <is>
          <t>BLEKINGE LÄN</t>
        </is>
      </c>
      <c r="E494" t="inlineStr">
        <is>
          <t>RONNEBY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8961-2024</t>
        </is>
      </c>
      <c r="B495" s="1" t="n">
        <v>45357.46925925926</v>
      </c>
      <c r="C495" s="1" t="n">
        <v>45958</v>
      </c>
      <c r="D495" t="inlineStr">
        <is>
          <t>BLEKINGE LÄN</t>
        </is>
      </c>
      <c r="E495" t="inlineStr">
        <is>
          <t>RONNEBY</t>
        </is>
      </c>
      <c r="G495" t="n">
        <v>19.7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42321-2025</t>
        </is>
      </c>
      <c r="B496" s="1" t="n">
        <v>45903</v>
      </c>
      <c r="C496" s="1" t="n">
        <v>45958</v>
      </c>
      <c r="D496" t="inlineStr">
        <is>
          <t>BLEKINGE LÄN</t>
        </is>
      </c>
      <c r="E496" t="inlineStr">
        <is>
          <t>RONNEBY</t>
        </is>
      </c>
      <c r="G496" t="n">
        <v>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43291-2025</t>
        </is>
      </c>
      <c r="B497" s="1" t="n">
        <v>45910</v>
      </c>
      <c r="C497" s="1" t="n">
        <v>45958</v>
      </c>
      <c r="D497" t="inlineStr">
        <is>
          <t>BLEKINGE LÄN</t>
        </is>
      </c>
      <c r="E497" t="inlineStr">
        <is>
          <t>RONNEBY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29079-2023</t>
        </is>
      </c>
      <c r="B498" s="1" t="n">
        <v>45104.99836805555</v>
      </c>
      <c r="C498" s="1" t="n">
        <v>45958</v>
      </c>
      <c r="D498" t="inlineStr">
        <is>
          <t>BLEKINGE LÄN</t>
        </is>
      </c>
      <c r="E498" t="inlineStr">
        <is>
          <t>RONNEBY</t>
        </is>
      </c>
      <c r="F498" t="inlineStr">
        <is>
          <t>Övriga Aktiebolag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18678-2024</t>
        </is>
      </c>
      <c r="B499" s="1" t="n">
        <v>45426</v>
      </c>
      <c r="C499" s="1" t="n">
        <v>45958</v>
      </c>
      <c r="D499" t="inlineStr">
        <is>
          <t>BLEKINGE LÄN</t>
        </is>
      </c>
      <c r="E499" t="inlineStr">
        <is>
          <t>RONNEBY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53650-2024</t>
        </is>
      </c>
      <c r="B500" s="1" t="n">
        <v>45615.28605324074</v>
      </c>
      <c r="C500" s="1" t="n">
        <v>45958</v>
      </c>
      <c r="D500" t="inlineStr">
        <is>
          <t>BLEKINGE LÄN</t>
        </is>
      </c>
      <c r="E500" t="inlineStr">
        <is>
          <t>RONNEBY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44229-2025</t>
        </is>
      </c>
      <c r="B501" s="1" t="n">
        <v>45915.64118055555</v>
      </c>
      <c r="C501" s="1" t="n">
        <v>45958</v>
      </c>
      <c r="D501" t="inlineStr">
        <is>
          <t>BLEKINGE LÄN</t>
        </is>
      </c>
      <c r="E501" t="inlineStr">
        <is>
          <t>RONNEBY</t>
        </is>
      </c>
      <c r="F501" t="inlineStr">
        <is>
          <t>Övriga Aktiebolag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47781-2024</t>
        </is>
      </c>
      <c r="B502" s="1" t="n">
        <v>45588.58637731482</v>
      </c>
      <c r="C502" s="1" t="n">
        <v>45958</v>
      </c>
      <c r="D502" t="inlineStr">
        <is>
          <t>BLEKINGE LÄN</t>
        </is>
      </c>
      <c r="E502" t="inlineStr">
        <is>
          <t>RONNEBY</t>
        </is>
      </c>
      <c r="F502" t="inlineStr">
        <is>
          <t>Kommuner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45409-2023</t>
        </is>
      </c>
      <c r="B503" s="1" t="n">
        <v>45194</v>
      </c>
      <c r="C503" s="1" t="n">
        <v>45958</v>
      </c>
      <c r="D503" t="inlineStr">
        <is>
          <t>BLEKINGE LÄN</t>
        </is>
      </c>
      <c r="E503" t="inlineStr">
        <is>
          <t>RONNEBY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44232-2025</t>
        </is>
      </c>
      <c r="B504" s="1" t="n">
        <v>45915.65357638889</v>
      </c>
      <c r="C504" s="1" t="n">
        <v>45958</v>
      </c>
      <c r="D504" t="inlineStr">
        <is>
          <t>BLEKINGE LÄN</t>
        </is>
      </c>
      <c r="E504" t="inlineStr">
        <is>
          <t>RONNEBY</t>
        </is>
      </c>
      <c r="F504" t="inlineStr">
        <is>
          <t>Övriga Aktiebolag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59229-2023</t>
        </is>
      </c>
      <c r="B505" s="1" t="n">
        <v>45253</v>
      </c>
      <c r="C505" s="1" t="n">
        <v>45958</v>
      </c>
      <c r="D505" t="inlineStr">
        <is>
          <t>BLEKINGE LÄN</t>
        </is>
      </c>
      <c r="E505" t="inlineStr">
        <is>
          <t>RONNEBY</t>
        </is>
      </c>
      <c r="G505" t="n">
        <v>8.800000000000001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44228-2025</t>
        </is>
      </c>
      <c r="B506" s="1" t="n">
        <v>45915.6408912037</v>
      </c>
      <c r="C506" s="1" t="n">
        <v>45958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55000-2024</t>
        </is>
      </c>
      <c r="B507" s="1" t="n">
        <v>45621.31460648148</v>
      </c>
      <c r="C507" s="1" t="n">
        <v>45958</v>
      </c>
      <c r="D507" t="inlineStr">
        <is>
          <t>BLEKINGE LÄN</t>
        </is>
      </c>
      <c r="E507" t="inlineStr">
        <is>
          <t>RONNEBY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41048-2024</t>
        </is>
      </c>
      <c r="B508" s="1" t="n">
        <v>45559</v>
      </c>
      <c r="C508" s="1" t="n">
        <v>45958</v>
      </c>
      <c r="D508" t="inlineStr">
        <is>
          <t>BLEKINGE LÄN</t>
        </is>
      </c>
      <c r="E508" t="inlineStr">
        <is>
          <t>RONNEBY</t>
        </is>
      </c>
      <c r="F508" t="inlineStr">
        <is>
          <t>Övriga Aktiebolag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44231-2025</t>
        </is>
      </c>
      <c r="B509" s="1" t="n">
        <v>45915.64569444444</v>
      </c>
      <c r="C509" s="1" t="n">
        <v>45958</v>
      </c>
      <c r="D509" t="inlineStr">
        <is>
          <t>BLEKINGE LÄN</t>
        </is>
      </c>
      <c r="E509" t="inlineStr">
        <is>
          <t>RONNEBY</t>
        </is>
      </c>
      <c r="F509" t="inlineStr">
        <is>
          <t>Övriga Aktiebolag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39032-2022</t>
        </is>
      </c>
      <c r="B510" s="1" t="n">
        <v>44817.34164351852</v>
      </c>
      <c r="C510" s="1" t="n">
        <v>45958</v>
      </c>
      <c r="D510" t="inlineStr">
        <is>
          <t>BLEKINGE LÄN</t>
        </is>
      </c>
      <c r="E510" t="inlineStr">
        <is>
          <t>RONNEBY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52884-2025</t>
        </is>
      </c>
      <c r="B511" s="1" t="n">
        <v>45954</v>
      </c>
      <c r="C511" s="1" t="n">
        <v>45958</v>
      </c>
      <c r="D511" t="inlineStr">
        <is>
          <t>BLEKINGE LÄN</t>
        </is>
      </c>
      <c r="E511" t="inlineStr">
        <is>
          <t>RONNEBY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52881-2025</t>
        </is>
      </c>
      <c r="B512" s="1" t="n">
        <v>45954</v>
      </c>
      <c r="C512" s="1" t="n">
        <v>45958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9847-2024</t>
        </is>
      </c>
      <c r="B513" s="1" t="n">
        <v>45363.36378472222</v>
      </c>
      <c r="C513" s="1" t="n">
        <v>45958</v>
      </c>
      <c r="D513" t="inlineStr">
        <is>
          <t>BLEKINGE LÄN</t>
        </is>
      </c>
      <c r="E513" t="inlineStr">
        <is>
          <t>RONNEBY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41034-2024</t>
        </is>
      </c>
      <c r="B514" s="1" t="n">
        <v>45559</v>
      </c>
      <c r="C514" s="1" t="n">
        <v>45958</v>
      </c>
      <c r="D514" t="inlineStr">
        <is>
          <t>BLEKINGE LÄN</t>
        </is>
      </c>
      <c r="E514" t="inlineStr">
        <is>
          <t>RONNEBY</t>
        </is>
      </c>
      <c r="F514" t="inlineStr">
        <is>
          <t>Övriga Aktiebolag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64459-2023</t>
        </is>
      </c>
      <c r="B515" s="1" t="n">
        <v>45280</v>
      </c>
      <c r="C515" s="1" t="n">
        <v>45958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54706-2023</t>
        </is>
      </c>
      <c r="B516" s="1" t="n">
        <v>45236.34158564815</v>
      </c>
      <c r="C516" s="1" t="n">
        <v>45958</v>
      </c>
      <c r="D516" t="inlineStr">
        <is>
          <t>BLEKINGE LÄN</t>
        </is>
      </c>
      <c r="E516" t="inlineStr">
        <is>
          <t>RONNEBY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64466-2023</t>
        </is>
      </c>
      <c r="B517" s="1" t="n">
        <v>45280</v>
      </c>
      <c r="C517" s="1" t="n">
        <v>45958</v>
      </c>
      <c r="D517" t="inlineStr">
        <is>
          <t>BLEKINGE LÄN</t>
        </is>
      </c>
      <c r="E517" t="inlineStr">
        <is>
          <t>RONNEBY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4675-2024</t>
        </is>
      </c>
      <c r="B518" s="1" t="n">
        <v>45328</v>
      </c>
      <c r="C518" s="1" t="n">
        <v>45958</v>
      </c>
      <c r="D518" t="inlineStr">
        <is>
          <t>BLEKINGE LÄN</t>
        </is>
      </c>
      <c r="E518" t="inlineStr">
        <is>
          <t>RONNEBY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4676-2024</t>
        </is>
      </c>
      <c r="B519" s="1" t="n">
        <v>45328</v>
      </c>
      <c r="C519" s="1" t="n">
        <v>45958</v>
      </c>
      <c r="D519" t="inlineStr">
        <is>
          <t>BLEKINGE LÄN</t>
        </is>
      </c>
      <c r="E519" t="inlineStr">
        <is>
          <t>RONNEBY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9958-2025</t>
        </is>
      </c>
      <c r="B520" s="1" t="n">
        <v>45719</v>
      </c>
      <c r="C520" s="1" t="n">
        <v>45958</v>
      </c>
      <c r="D520" t="inlineStr">
        <is>
          <t>BLEKINGE LÄN</t>
        </is>
      </c>
      <c r="E520" t="inlineStr">
        <is>
          <t>RONNEBY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44225-2025</t>
        </is>
      </c>
      <c r="B521" s="1" t="n">
        <v>45915.64053240741</v>
      </c>
      <c r="C521" s="1" t="n">
        <v>45958</v>
      </c>
      <c r="D521" t="inlineStr">
        <is>
          <t>BLEKINGE LÄN</t>
        </is>
      </c>
      <c r="E521" t="inlineStr">
        <is>
          <t>RONNEBY</t>
        </is>
      </c>
      <c r="F521" t="inlineStr">
        <is>
          <t>Övriga Aktiebolag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9571-2024</t>
        </is>
      </c>
      <c r="B522" s="1" t="n">
        <v>45360.39351851852</v>
      </c>
      <c r="C522" s="1" t="n">
        <v>45958</v>
      </c>
      <c r="D522" t="inlineStr">
        <is>
          <t>BLEKINGE LÄN</t>
        </is>
      </c>
      <c r="E522" t="inlineStr">
        <is>
          <t>RONNEBY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9580-2024</t>
        </is>
      </c>
      <c r="B523" s="1" t="n">
        <v>45360</v>
      </c>
      <c r="C523" s="1" t="n">
        <v>45958</v>
      </c>
      <c r="D523" t="inlineStr">
        <is>
          <t>BLEKINGE LÄN</t>
        </is>
      </c>
      <c r="E523" t="inlineStr">
        <is>
          <t>RONNEBY</t>
        </is>
      </c>
      <c r="G523" t="n">
        <v>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44213-2025</t>
        </is>
      </c>
      <c r="B524" s="1" t="n">
        <v>45915.6357175926</v>
      </c>
      <c r="C524" s="1" t="n">
        <v>45958</v>
      </c>
      <c r="D524" t="inlineStr">
        <is>
          <t>BLEKINGE LÄN</t>
        </is>
      </c>
      <c r="E524" t="inlineStr">
        <is>
          <t>RONNEBY</t>
        </is>
      </c>
      <c r="F524" t="inlineStr">
        <is>
          <t>Övriga Aktiebolag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44218-2025</t>
        </is>
      </c>
      <c r="B525" s="1" t="n">
        <v>45915.6362037037</v>
      </c>
      <c r="C525" s="1" t="n">
        <v>45958</v>
      </c>
      <c r="D525" t="inlineStr">
        <is>
          <t>BLEKINGE LÄN</t>
        </is>
      </c>
      <c r="E525" t="inlineStr">
        <is>
          <t>RONNEBY</t>
        </is>
      </c>
      <c r="F525" t="inlineStr">
        <is>
          <t>Övriga Aktiebolag</t>
        </is>
      </c>
      <c r="G525" t="n">
        <v>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46896-2024</t>
        </is>
      </c>
      <c r="B526" s="1" t="n">
        <v>45583.69092592593</v>
      </c>
      <c r="C526" s="1" t="n">
        <v>45958</v>
      </c>
      <c r="D526" t="inlineStr">
        <is>
          <t>BLEKINGE LÄN</t>
        </is>
      </c>
      <c r="E526" t="inlineStr">
        <is>
          <t>RONNEBY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28975-2023</t>
        </is>
      </c>
      <c r="B527" s="1" t="n">
        <v>45104</v>
      </c>
      <c r="C527" s="1" t="n">
        <v>45958</v>
      </c>
      <c r="D527" t="inlineStr">
        <is>
          <t>BLEKINGE LÄN</t>
        </is>
      </c>
      <c r="E527" t="inlineStr">
        <is>
          <t>RONNEBY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1183-2025</t>
        </is>
      </c>
      <c r="B528" s="1" t="n">
        <v>45653</v>
      </c>
      <c r="C528" s="1" t="n">
        <v>45958</v>
      </c>
      <c r="D528" t="inlineStr">
        <is>
          <t>BLEKINGE LÄN</t>
        </is>
      </c>
      <c r="E528" t="inlineStr">
        <is>
          <t>RONNEBY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31589-2023</t>
        </is>
      </c>
      <c r="B529" s="1" t="n">
        <v>45104</v>
      </c>
      <c r="C529" s="1" t="n">
        <v>45958</v>
      </c>
      <c r="D529" t="inlineStr">
        <is>
          <t>BLEKINGE LÄN</t>
        </is>
      </c>
      <c r="E529" t="inlineStr">
        <is>
          <t>RONNEBY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35073-2025</t>
        </is>
      </c>
      <c r="B530" s="1" t="n">
        <v>45852</v>
      </c>
      <c r="C530" s="1" t="n">
        <v>45958</v>
      </c>
      <c r="D530" t="inlineStr">
        <is>
          <t>BLEKINGE LÄN</t>
        </is>
      </c>
      <c r="E530" t="inlineStr">
        <is>
          <t>RONNEBY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30536-2023</t>
        </is>
      </c>
      <c r="B531" s="1" t="n">
        <v>45111.7070949074</v>
      </c>
      <c r="C531" s="1" t="n">
        <v>45958</v>
      </c>
      <c r="D531" t="inlineStr">
        <is>
          <t>BLEKINGE LÄN</t>
        </is>
      </c>
      <c r="E531" t="inlineStr">
        <is>
          <t>RONNEBY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44534-2025</t>
        </is>
      </c>
      <c r="B532" s="1" t="n">
        <v>45916.85170138889</v>
      </c>
      <c r="C532" s="1" t="n">
        <v>45958</v>
      </c>
      <c r="D532" t="inlineStr">
        <is>
          <t>BLEKINGE LÄN</t>
        </is>
      </c>
      <c r="E532" t="inlineStr">
        <is>
          <t>RONNEBY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46542-2022</t>
        </is>
      </c>
      <c r="B533" s="1" t="n">
        <v>44848</v>
      </c>
      <c r="C533" s="1" t="n">
        <v>45958</v>
      </c>
      <c r="D533" t="inlineStr">
        <is>
          <t>BLEKINGE LÄN</t>
        </is>
      </c>
      <c r="E533" t="inlineStr">
        <is>
          <t>RONNEBY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20586-2025</t>
        </is>
      </c>
      <c r="B534" s="1" t="n">
        <v>45775</v>
      </c>
      <c r="C534" s="1" t="n">
        <v>45958</v>
      </c>
      <c r="D534" t="inlineStr">
        <is>
          <t>BLEKINGE LÄN</t>
        </is>
      </c>
      <c r="E534" t="inlineStr">
        <is>
          <t>RONNEBY</t>
        </is>
      </c>
      <c r="G534" t="n">
        <v>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44535-2025</t>
        </is>
      </c>
      <c r="B535" s="1" t="n">
        <v>45916.85402777778</v>
      </c>
      <c r="C535" s="1" t="n">
        <v>45958</v>
      </c>
      <c r="D535" t="inlineStr">
        <is>
          <t>BLEKINGE LÄN</t>
        </is>
      </c>
      <c r="E535" t="inlineStr">
        <is>
          <t>RONNEBY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44536-2025</t>
        </is>
      </c>
      <c r="B536" s="1" t="n">
        <v>45916.8565162037</v>
      </c>
      <c r="C536" s="1" t="n">
        <v>45958</v>
      </c>
      <c r="D536" t="inlineStr">
        <is>
          <t>BLEKINGE LÄN</t>
        </is>
      </c>
      <c r="E536" t="inlineStr">
        <is>
          <t>RONNEBY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9518-2025</t>
        </is>
      </c>
      <c r="B537" s="1" t="n">
        <v>45714</v>
      </c>
      <c r="C537" s="1" t="n">
        <v>45958</v>
      </c>
      <c r="D537" t="inlineStr">
        <is>
          <t>BLEKINGE LÄN</t>
        </is>
      </c>
      <c r="E537" t="inlineStr">
        <is>
          <t>RONNEBY</t>
        </is>
      </c>
      <c r="G537" t="n">
        <v>10.1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29158-2023</t>
        </is>
      </c>
      <c r="B538" s="1" t="n">
        <v>45105</v>
      </c>
      <c r="C538" s="1" t="n">
        <v>45958</v>
      </c>
      <c r="D538" t="inlineStr">
        <is>
          <t>BLEKINGE LÄN</t>
        </is>
      </c>
      <c r="E538" t="inlineStr">
        <is>
          <t>RONNEBY</t>
        </is>
      </c>
      <c r="F538" t="inlineStr">
        <is>
          <t>Kommuner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23996-2023</t>
        </is>
      </c>
      <c r="B539" s="1" t="n">
        <v>45075</v>
      </c>
      <c r="C539" s="1" t="n">
        <v>45958</v>
      </c>
      <c r="D539" t="inlineStr">
        <is>
          <t>BLEKINGE LÄN</t>
        </is>
      </c>
      <c r="E539" t="inlineStr">
        <is>
          <t>RONNEBY</t>
        </is>
      </c>
      <c r="G539" t="n">
        <v>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30508-2022</t>
        </is>
      </c>
      <c r="B540" s="1" t="n">
        <v>44762</v>
      </c>
      <c r="C540" s="1" t="n">
        <v>45958</v>
      </c>
      <c r="D540" t="inlineStr">
        <is>
          <t>BLEKINGE LÄN</t>
        </is>
      </c>
      <c r="E540" t="inlineStr">
        <is>
          <t>RONNEBY</t>
        </is>
      </c>
      <c r="F540" t="inlineStr">
        <is>
          <t>Övriga Aktiebolag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44827-2025</t>
        </is>
      </c>
      <c r="B541" s="1" t="n">
        <v>45918.38861111111</v>
      </c>
      <c r="C541" s="1" t="n">
        <v>45958</v>
      </c>
      <c r="D541" t="inlineStr">
        <is>
          <t>BLEKINGE LÄN</t>
        </is>
      </c>
      <c r="E541" t="inlineStr">
        <is>
          <t>RONNEBY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62278-2022</t>
        </is>
      </c>
      <c r="B542" s="1" t="n">
        <v>44916</v>
      </c>
      <c r="C542" s="1" t="n">
        <v>45958</v>
      </c>
      <c r="D542" t="inlineStr">
        <is>
          <t>BLEKINGE LÄN</t>
        </is>
      </c>
      <c r="E542" t="inlineStr">
        <is>
          <t>RONNEBY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3001-2023</t>
        </is>
      </c>
      <c r="B543" s="1" t="n">
        <v>44945.77724537037</v>
      </c>
      <c r="C543" s="1" t="n">
        <v>45958</v>
      </c>
      <c r="D543" t="inlineStr">
        <is>
          <t>BLEKINGE LÄN</t>
        </is>
      </c>
      <c r="E543" t="inlineStr">
        <is>
          <t>RONNEBY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13502-2024</t>
        </is>
      </c>
      <c r="B544" s="1" t="n">
        <v>45387.66466435185</v>
      </c>
      <c r="C544" s="1" t="n">
        <v>45958</v>
      </c>
      <c r="D544" t="inlineStr">
        <is>
          <t>BLEKINGE LÄN</t>
        </is>
      </c>
      <c r="E544" t="inlineStr">
        <is>
          <t>RONNEBY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37511-2025</t>
        </is>
      </c>
      <c r="B545" s="1" t="n">
        <v>45877</v>
      </c>
      <c r="C545" s="1" t="n">
        <v>45958</v>
      </c>
      <c r="D545" t="inlineStr">
        <is>
          <t>BLEKINGE LÄN</t>
        </is>
      </c>
      <c r="E545" t="inlineStr">
        <is>
          <t>RONNEBY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7347-2022</t>
        </is>
      </c>
      <c r="B546" s="1" t="n">
        <v>44606</v>
      </c>
      <c r="C546" s="1" t="n">
        <v>45958</v>
      </c>
      <c r="D546" t="inlineStr">
        <is>
          <t>BLEKINGE LÄN</t>
        </is>
      </c>
      <c r="E546" t="inlineStr">
        <is>
          <t>RONNEBY</t>
        </is>
      </c>
      <c r="G546" t="n">
        <v>7.1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37328-2025</t>
        </is>
      </c>
      <c r="B547" s="1" t="n">
        <v>45876.65175925926</v>
      </c>
      <c r="C547" s="1" t="n">
        <v>45958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10.1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44967-2025</t>
        </is>
      </c>
      <c r="B548" s="1" t="n">
        <v>45918.62711805556</v>
      </c>
      <c r="C548" s="1" t="n">
        <v>45958</v>
      </c>
      <c r="D548" t="inlineStr">
        <is>
          <t>BLEKINGE LÄN</t>
        </is>
      </c>
      <c r="E548" t="inlineStr">
        <is>
          <t>RONNEBY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45727-2024</t>
        </is>
      </c>
      <c r="B549" s="1" t="n">
        <v>45579</v>
      </c>
      <c r="C549" s="1" t="n">
        <v>45958</v>
      </c>
      <c r="D549" t="inlineStr">
        <is>
          <t>BLEKINGE LÄN</t>
        </is>
      </c>
      <c r="E549" t="inlineStr">
        <is>
          <t>RONNEBY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18796-2021</t>
        </is>
      </c>
      <c r="B550" s="1" t="n">
        <v>44307</v>
      </c>
      <c r="C550" s="1" t="n">
        <v>45958</v>
      </c>
      <c r="D550" t="inlineStr">
        <is>
          <t>BLEKINGE LÄN</t>
        </is>
      </c>
      <c r="E550" t="inlineStr">
        <is>
          <t>RONNEBY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18810-2021</t>
        </is>
      </c>
      <c r="B551" s="1" t="n">
        <v>44307</v>
      </c>
      <c r="C551" s="1" t="n">
        <v>45958</v>
      </c>
      <c r="D551" t="inlineStr">
        <is>
          <t>BLEKINGE LÄN</t>
        </is>
      </c>
      <c r="E551" t="inlineStr">
        <is>
          <t>RONNEBY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9127-2025</t>
        </is>
      </c>
      <c r="B552" s="1" t="n">
        <v>45713.8870949074</v>
      </c>
      <c r="C552" s="1" t="n">
        <v>45958</v>
      </c>
      <c r="D552" t="inlineStr">
        <is>
          <t>BLEKINGE LÄN</t>
        </is>
      </c>
      <c r="E552" t="inlineStr">
        <is>
          <t>RONNEBY</t>
        </is>
      </c>
      <c r="G552" t="n">
        <v>5.8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45724-2025</t>
        </is>
      </c>
      <c r="B553" s="1" t="n">
        <v>45923</v>
      </c>
      <c r="C553" s="1" t="n">
        <v>45958</v>
      </c>
      <c r="D553" t="inlineStr">
        <is>
          <t>BLEKINGE LÄN</t>
        </is>
      </c>
      <c r="E553" t="inlineStr">
        <is>
          <t>RONNEBY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31413-2024</t>
        </is>
      </c>
      <c r="B554" s="1" t="n">
        <v>45505</v>
      </c>
      <c r="C554" s="1" t="n">
        <v>45958</v>
      </c>
      <c r="D554" t="inlineStr">
        <is>
          <t>BLEKINGE LÄN</t>
        </is>
      </c>
      <c r="E554" t="inlineStr">
        <is>
          <t>RONNEBY</t>
        </is>
      </c>
      <c r="F554" t="inlineStr">
        <is>
          <t>Kommuner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45288-2025</t>
        </is>
      </c>
      <c r="B555" s="1" t="n">
        <v>45920.31640046297</v>
      </c>
      <c r="C555" s="1" t="n">
        <v>45958</v>
      </c>
      <c r="D555" t="inlineStr">
        <is>
          <t>BLEKINGE LÄN</t>
        </is>
      </c>
      <c r="E555" t="inlineStr">
        <is>
          <t>RONNEBY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45317-2025</t>
        </is>
      </c>
      <c r="B556" s="1" t="n">
        <v>45921.85089120371</v>
      </c>
      <c r="C556" s="1" t="n">
        <v>45958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61840-2023</t>
        </is>
      </c>
      <c r="B557" s="1" t="n">
        <v>45266.36935185185</v>
      </c>
      <c r="C557" s="1" t="n">
        <v>45958</v>
      </c>
      <c r="D557" t="inlineStr">
        <is>
          <t>BLEKINGE LÄN</t>
        </is>
      </c>
      <c r="E557" t="inlineStr">
        <is>
          <t>RONNEBY</t>
        </is>
      </c>
      <c r="F557" t="inlineStr">
        <is>
          <t>Övriga Aktiebolag</t>
        </is>
      </c>
      <c r="G557" t="n">
        <v>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54065-2024</t>
        </is>
      </c>
      <c r="B558" s="1" t="n">
        <v>45616.47561342592</v>
      </c>
      <c r="C558" s="1" t="n">
        <v>45958</v>
      </c>
      <c r="D558" t="inlineStr">
        <is>
          <t>BLEKINGE LÄN</t>
        </is>
      </c>
      <c r="E558" t="inlineStr">
        <is>
          <t>RONNEBY</t>
        </is>
      </c>
      <c r="F558" t="inlineStr">
        <is>
          <t>Kommuner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19841-2023</t>
        </is>
      </c>
      <c r="B559" s="1" t="n">
        <v>45053</v>
      </c>
      <c r="C559" s="1" t="n">
        <v>45958</v>
      </c>
      <c r="D559" t="inlineStr">
        <is>
          <t>BLEKINGE LÄN</t>
        </is>
      </c>
      <c r="E559" t="inlineStr">
        <is>
          <t>RONNEBY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42169-2023</t>
        </is>
      </c>
      <c r="B560" s="1" t="n">
        <v>45178.33199074074</v>
      </c>
      <c r="C560" s="1" t="n">
        <v>45958</v>
      </c>
      <c r="D560" t="inlineStr">
        <is>
          <t>BLEKINGE LÄN</t>
        </is>
      </c>
      <c r="E560" t="inlineStr">
        <is>
          <t>RONNEBY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21989-2023</t>
        </is>
      </c>
      <c r="B561" s="1" t="n">
        <v>45068</v>
      </c>
      <c r="C561" s="1" t="n">
        <v>45958</v>
      </c>
      <c r="D561" t="inlineStr">
        <is>
          <t>BLEKINGE LÄN</t>
        </is>
      </c>
      <c r="E561" t="inlineStr">
        <is>
          <t>RONNEBY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36413-2024</t>
        </is>
      </c>
      <c r="B562" s="1" t="n">
        <v>45536.30668981482</v>
      </c>
      <c r="C562" s="1" t="n">
        <v>45958</v>
      </c>
      <c r="D562" t="inlineStr">
        <is>
          <t>BLEKINGE LÄN</t>
        </is>
      </c>
      <c r="E562" t="inlineStr">
        <is>
          <t>RONNEBY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46299-2025</t>
        </is>
      </c>
      <c r="B563" s="1" t="n">
        <v>45925.41440972222</v>
      </c>
      <c r="C563" s="1" t="n">
        <v>45958</v>
      </c>
      <c r="D563" t="inlineStr">
        <is>
          <t>BLEKINGE LÄN</t>
        </is>
      </c>
      <c r="E563" t="inlineStr">
        <is>
          <t>RONNEBY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19438-2024</t>
        </is>
      </c>
      <c r="B564" s="1" t="n">
        <v>45429</v>
      </c>
      <c r="C564" s="1" t="n">
        <v>45958</v>
      </c>
      <c r="D564" t="inlineStr">
        <is>
          <t>BLEKINGE LÄN</t>
        </is>
      </c>
      <c r="E564" t="inlineStr">
        <is>
          <t>RONNEBY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20585-2025</t>
        </is>
      </c>
      <c r="B565" s="1" t="n">
        <v>45775</v>
      </c>
      <c r="C565" s="1" t="n">
        <v>45958</v>
      </c>
      <c r="D565" t="inlineStr">
        <is>
          <t>BLEKINGE LÄN</t>
        </is>
      </c>
      <c r="E565" t="inlineStr">
        <is>
          <t>RONNEBY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22814-2023</t>
        </is>
      </c>
      <c r="B566" s="1" t="n">
        <v>45072.40635416667</v>
      </c>
      <c r="C566" s="1" t="n">
        <v>45958</v>
      </c>
      <c r="D566" t="inlineStr">
        <is>
          <t>BLEKINGE LÄN</t>
        </is>
      </c>
      <c r="E566" t="inlineStr">
        <is>
          <t>RONNEBY</t>
        </is>
      </c>
      <c r="G566" t="n">
        <v>4.7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9637-2025</t>
        </is>
      </c>
      <c r="B567" s="1" t="n">
        <v>45715.76424768518</v>
      </c>
      <c r="C567" s="1" t="n">
        <v>45958</v>
      </c>
      <c r="D567" t="inlineStr">
        <is>
          <t>BLEKINGE LÄN</t>
        </is>
      </c>
      <c r="E567" t="inlineStr">
        <is>
          <t>RONNEBY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61346-2024</t>
        </is>
      </c>
      <c r="B568" s="1" t="n">
        <v>45646.37528935185</v>
      </c>
      <c r="C568" s="1" t="n">
        <v>45958</v>
      </c>
      <c r="D568" t="inlineStr">
        <is>
          <t>BLEKINGE LÄN</t>
        </is>
      </c>
      <c r="E568" t="inlineStr">
        <is>
          <t>RONNEBY</t>
        </is>
      </c>
      <c r="G568" t="n">
        <v>4.6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49833-2024</t>
        </is>
      </c>
      <c r="B569" s="1" t="n">
        <v>45597.43244212963</v>
      </c>
      <c r="C569" s="1" t="n">
        <v>45958</v>
      </c>
      <c r="D569" t="inlineStr">
        <is>
          <t>BLEKINGE LÄN</t>
        </is>
      </c>
      <c r="E569" t="inlineStr">
        <is>
          <t>RONNEBY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4098-2021</t>
        </is>
      </c>
      <c r="B570" s="1" t="n">
        <v>44222</v>
      </c>
      <c r="C570" s="1" t="n">
        <v>45958</v>
      </c>
      <c r="D570" t="inlineStr">
        <is>
          <t>BLEKINGE LÄN</t>
        </is>
      </c>
      <c r="E570" t="inlineStr">
        <is>
          <t>RONNEBY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3021-2021</t>
        </is>
      </c>
      <c r="B571" s="1" t="n">
        <v>44216</v>
      </c>
      <c r="C571" s="1" t="n">
        <v>45958</v>
      </c>
      <c r="D571" t="inlineStr">
        <is>
          <t>BLEKINGE LÄN</t>
        </is>
      </c>
      <c r="E571" t="inlineStr">
        <is>
          <t>RONNEBY</t>
        </is>
      </c>
      <c r="F571" t="inlineStr">
        <is>
          <t>Övriga Aktiebolag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57771-2024</t>
        </is>
      </c>
      <c r="B572" s="1" t="n">
        <v>45630.88818287037</v>
      </c>
      <c r="C572" s="1" t="n">
        <v>45958</v>
      </c>
      <c r="D572" t="inlineStr">
        <is>
          <t>BLEKINGE LÄN</t>
        </is>
      </c>
      <c r="E572" t="inlineStr">
        <is>
          <t>RONNEBY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57773-2024</t>
        </is>
      </c>
      <c r="B573" s="1" t="n">
        <v>45630.89168981482</v>
      </c>
      <c r="C573" s="1" t="n">
        <v>45958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46168-2023</t>
        </is>
      </c>
      <c r="B574" s="1" t="n">
        <v>45196</v>
      </c>
      <c r="C574" s="1" t="n">
        <v>45958</v>
      </c>
      <c r="D574" t="inlineStr">
        <is>
          <t>BLEKINGE LÄN</t>
        </is>
      </c>
      <c r="E574" t="inlineStr">
        <is>
          <t>RONNEBY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2656-2023</t>
        </is>
      </c>
      <c r="B575" s="1" t="n">
        <v>44944</v>
      </c>
      <c r="C575" s="1" t="n">
        <v>45958</v>
      </c>
      <c r="D575" t="inlineStr">
        <is>
          <t>BLEKINGE LÄN</t>
        </is>
      </c>
      <c r="E575" t="inlineStr">
        <is>
          <t>RONNEBY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38961-2025</t>
        </is>
      </c>
      <c r="B576" s="1" t="n">
        <v>45884</v>
      </c>
      <c r="C576" s="1" t="n">
        <v>45958</v>
      </c>
      <c r="D576" t="inlineStr">
        <is>
          <t>BLEKINGE LÄN</t>
        </is>
      </c>
      <c r="E576" t="inlineStr">
        <is>
          <t>RONNEBY</t>
        </is>
      </c>
      <c r="F576" t="inlineStr">
        <is>
          <t>Kyrkan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60402-2023</t>
        </is>
      </c>
      <c r="B577" s="1" t="n">
        <v>45259</v>
      </c>
      <c r="C577" s="1" t="n">
        <v>45958</v>
      </c>
      <c r="D577" t="inlineStr">
        <is>
          <t>BLEKINGE LÄN</t>
        </is>
      </c>
      <c r="E577" t="inlineStr">
        <is>
          <t>RONNEBY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15264-2023</t>
        </is>
      </c>
      <c r="B578" s="1" t="n">
        <v>45019.40739583333</v>
      </c>
      <c r="C578" s="1" t="n">
        <v>45958</v>
      </c>
      <c r="D578" t="inlineStr">
        <is>
          <t>BLEKINGE LÄN</t>
        </is>
      </c>
      <c r="E578" t="inlineStr">
        <is>
          <t>RONNEBY</t>
        </is>
      </c>
      <c r="G578" t="n">
        <v>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46646-2023</t>
        </is>
      </c>
      <c r="B579" s="1" t="n">
        <v>45195</v>
      </c>
      <c r="C579" s="1" t="n">
        <v>45958</v>
      </c>
      <c r="D579" t="inlineStr">
        <is>
          <t>BLEKINGE LÄN</t>
        </is>
      </c>
      <c r="E579" t="inlineStr">
        <is>
          <t>RONNEBY</t>
        </is>
      </c>
      <c r="G579" t="n">
        <v>4.3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23888-2022</t>
        </is>
      </c>
      <c r="B580" s="1" t="n">
        <v>44722</v>
      </c>
      <c r="C580" s="1" t="n">
        <v>45958</v>
      </c>
      <c r="D580" t="inlineStr">
        <is>
          <t>BLEKINGE LÄN</t>
        </is>
      </c>
      <c r="E580" t="inlineStr">
        <is>
          <t>RONNEBY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24502-2023</t>
        </is>
      </c>
      <c r="B581" s="1" t="n">
        <v>45082</v>
      </c>
      <c r="C581" s="1" t="n">
        <v>45958</v>
      </c>
      <c r="D581" t="inlineStr">
        <is>
          <t>BLEKINGE LÄN</t>
        </is>
      </c>
      <c r="E581" t="inlineStr">
        <is>
          <t>RONNEBY</t>
        </is>
      </c>
      <c r="F581" t="inlineStr">
        <is>
          <t>Kommuner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45367-2023</t>
        </is>
      </c>
      <c r="B582" s="1" t="n">
        <v>45193</v>
      </c>
      <c r="C582" s="1" t="n">
        <v>45958</v>
      </c>
      <c r="D582" t="inlineStr">
        <is>
          <t>BLEKINGE LÄN</t>
        </is>
      </c>
      <c r="E582" t="inlineStr">
        <is>
          <t>RONNEBY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32162-2022</t>
        </is>
      </c>
      <c r="B583" s="1" t="n">
        <v>44756</v>
      </c>
      <c r="C583" s="1" t="n">
        <v>45958</v>
      </c>
      <c r="D583" t="inlineStr">
        <is>
          <t>BLEKINGE LÄN</t>
        </is>
      </c>
      <c r="E583" t="inlineStr">
        <is>
          <t>RONNEBY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24841-2023</t>
        </is>
      </c>
      <c r="B584" s="1" t="n">
        <v>45085.29188657407</v>
      </c>
      <c r="C584" s="1" t="n">
        <v>45958</v>
      </c>
      <c r="D584" t="inlineStr">
        <is>
          <t>BLEKINGE LÄN</t>
        </is>
      </c>
      <c r="E584" t="inlineStr">
        <is>
          <t>RONNEBY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61243-2023</t>
        </is>
      </c>
      <c r="B585" s="1" t="n">
        <v>45264.46787037037</v>
      </c>
      <c r="C585" s="1" t="n">
        <v>45958</v>
      </c>
      <c r="D585" t="inlineStr">
        <is>
          <t>BLEKINGE LÄN</t>
        </is>
      </c>
      <c r="E585" t="inlineStr">
        <is>
          <t>RONNEBY</t>
        </is>
      </c>
      <c r="F585" t="inlineStr">
        <is>
          <t>Övriga Aktiebolag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24840-2023</t>
        </is>
      </c>
      <c r="B586" s="1" t="n">
        <v>45085</v>
      </c>
      <c r="C586" s="1" t="n">
        <v>45958</v>
      </c>
      <c r="D586" t="inlineStr">
        <is>
          <t>BLEKINGE LÄN</t>
        </is>
      </c>
      <c r="E586" t="inlineStr">
        <is>
          <t>RONNEBY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14329-2023</t>
        </is>
      </c>
      <c r="B587" s="1" t="n">
        <v>45012</v>
      </c>
      <c r="C587" s="1" t="n">
        <v>45958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25287-2024</t>
        </is>
      </c>
      <c r="B588" s="1" t="n">
        <v>45462</v>
      </c>
      <c r="C588" s="1" t="n">
        <v>45958</v>
      </c>
      <c r="D588" t="inlineStr">
        <is>
          <t>BLEKINGE LÄN</t>
        </is>
      </c>
      <c r="E588" t="inlineStr">
        <is>
          <t>RONNEBY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9881-2021</t>
        </is>
      </c>
      <c r="B589" s="1" t="n">
        <v>44253</v>
      </c>
      <c r="C589" s="1" t="n">
        <v>45958</v>
      </c>
      <c r="D589" t="inlineStr">
        <is>
          <t>BLEKINGE LÄN</t>
        </is>
      </c>
      <c r="E589" t="inlineStr">
        <is>
          <t>RONNEBY</t>
        </is>
      </c>
      <c r="G589" t="n">
        <v>6.8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39216-2024</t>
        </is>
      </c>
      <c r="B590" s="1" t="n">
        <v>45549</v>
      </c>
      <c r="C590" s="1" t="n">
        <v>45958</v>
      </c>
      <c r="D590" t="inlineStr">
        <is>
          <t>BLEKINGE LÄN</t>
        </is>
      </c>
      <c r="E590" t="inlineStr">
        <is>
          <t>RONNEBY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26231-2023</t>
        </is>
      </c>
      <c r="B591" s="1" t="n">
        <v>45091.57729166667</v>
      </c>
      <c r="C591" s="1" t="n">
        <v>45958</v>
      </c>
      <c r="D591" t="inlineStr">
        <is>
          <t>BLEKINGE LÄN</t>
        </is>
      </c>
      <c r="E591" t="inlineStr">
        <is>
          <t>RONNEBY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6543-2023</t>
        </is>
      </c>
      <c r="B592" s="1" t="n">
        <v>44966.43552083334</v>
      </c>
      <c r="C592" s="1" t="n">
        <v>45958</v>
      </c>
      <c r="D592" t="inlineStr">
        <is>
          <t>BLEKINGE LÄN</t>
        </is>
      </c>
      <c r="E592" t="inlineStr">
        <is>
          <t>RONNEBY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62932-2023</t>
        </is>
      </c>
      <c r="B593" s="1" t="n">
        <v>45272.47962962963</v>
      </c>
      <c r="C593" s="1" t="n">
        <v>45958</v>
      </c>
      <c r="D593" t="inlineStr">
        <is>
          <t>BLEKINGE LÄN</t>
        </is>
      </c>
      <c r="E593" t="inlineStr">
        <is>
          <t>RONNEBY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542-2024</t>
        </is>
      </c>
      <c r="B594" s="1" t="n">
        <v>45299.4966087963</v>
      </c>
      <c r="C594" s="1" t="n">
        <v>45958</v>
      </c>
      <c r="D594" t="inlineStr">
        <is>
          <t>BLEKINGE LÄN</t>
        </is>
      </c>
      <c r="E594" t="inlineStr">
        <is>
          <t>RONNEBY</t>
        </is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19609-2024</t>
        </is>
      </c>
      <c r="B595" s="1" t="n">
        <v>45432.29446759259</v>
      </c>
      <c r="C595" s="1" t="n">
        <v>45958</v>
      </c>
      <c r="D595" t="inlineStr">
        <is>
          <t>BLEKINGE LÄN</t>
        </is>
      </c>
      <c r="E595" t="inlineStr">
        <is>
          <t>RONNEBY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6507-2023</t>
        </is>
      </c>
      <c r="B596" s="1" t="n">
        <v>44966.37247685185</v>
      </c>
      <c r="C596" s="1" t="n">
        <v>45958</v>
      </c>
      <c r="D596" t="inlineStr">
        <is>
          <t>BLEKINGE LÄN</t>
        </is>
      </c>
      <c r="E596" t="inlineStr">
        <is>
          <t>RONNEBY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12767-2023</t>
        </is>
      </c>
      <c r="B597" s="1" t="n">
        <v>45001</v>
      </c>
      <c r="C597" s="1" t="n">
        <v>45958</v>
      </c>
      <c r="D597" t="inlineStr">
        <is>
          <t>BLEKINGE LÄN</t>
        </is>
      </c>
      <c r="E597" t="inlineStr">
        <is>
          <t>RONNEBY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12768-2023</t>
        </is>
      </c>
      <c r="B598" s="1" t="n">
        <v>45001</v>
      </c>
      <c r="C598" s="1" t="n">
        <v>45958</v>
      </c>
      <c r="D598" t="inlineStr">
        <is>
          <t>BLEKINGE LÄN</t>
        </is>
      </c>
      <c r="E598" t="inlineStr">
        <is>
          <t>RONNEBY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31418-2024</t>
        </is>
      </c>
      <c r="B599" s="1" t="n">
        <v>45505</v>
      </c>
      <c r="C599" s="1" t="n">
        <v>45958</v>
      </c>
      <c r="D599" t="inlineStr">
        <is>
          <t>BLEKINGE LÄN</t>
        </is>
      </c>
      <c r="E599" t="inlineStr">
        <is>
          <t>RONNEBY</t>
        </is>
      </c>
      <c r="F599" t="inlineStr">
        <is>
          <t>Kommuner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32537-2023</t>
        </is>
      </c>
      <c r="B600" s="1" t="n">
        <v>45110</v>
      </c>
      <c r="C600" s="1" t="n">
        <v>45958</v>
      </c>
      <c r="D600" t="inlineStr">
        <is>
          <t>BLEKINGE LÄN</t>
        </is>
      </c>
      <c r="E600" t="inlineStr">
        <is>
          <t>RONNEBY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9493-2024</t>
        </is>
      </c>
      <c r="B601" s="1" t="n">
        <v>45359.58695601852</v>
      </c>
      <c r="C601" s="1" t="n">
        <v>45958</v>
      </c>
      <c r="D601" t="inlineStr">
        <is>
          <t>BLEKINGE LÄN</t>
        </is>
      </c>
      <c r="E601" t="inlineStr">
        <is>
          <t>RONNEBY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25973-2023</t>
        </is>
      </c>
      <c r="B602" s="1" t="n">
        <v>45090.84431712963</v>
      </c>
      <c r="C602" s="1" t="n">
        <v>45958</v>
      </c>
      <c r="D602" t="inlineStr">
        <is>
          <t>BLEKINGE LÄN</t>
        </is>
      </c>
      <c r="E602" t="inlineStr">
        <is>
          <t>RONNEBY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48183-2024</t>
        </is>
      </c>
      <c r="B603" s="1" t="n">
        <v>45589.89728009259</v>
      </c>
      <c r="C603" s="1" t="n">
        <v>45958</v>
      </c>
      <c r="D603" t="inlineStr">
        <is>
          <t>BLEKINGE LÄN</t>
        </is>
      </c>
      <c r="E603" t="inlineStr">
        <is>
          <t>RONNEBY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45411-2023</t>
        </is>
      </c>
      <c r="B604" s="1" t="n">
        <v>45194</v>
      </c>
      <c r="C604" s="1" t="n">
        <v>45958</v>
      </c>
      <c r="D604" t="inlineStr">
        <is>
          <t>BLEKINGE LÄN</t>
        </is>
      </c>
      <c r="E604" t="inlineStr">
        <is>
          <t>RONNEBY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45415-2023</t>
        </is>
      </c>
      <c r="B605" s="1" t="n">
        <v>45194.34755787037</v>
      </c>
      <c r="C605" s="1" t="n">
        <v>45958</v>
      </c>
      <c r="D605" t="inlineStr">
        <is>
          <t>BLEKINGE LÄN</t>
        </is>
      </c>
      <c r="E605" t="inlineStr">
        <is>
          <t>RONNEBY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36368-2023</t>
        </is>
      </c>
      <c r="B606" s="1" t="n">
        <v>45152.49695601852</v>
      </c>
      <c r="C606" s="1" t="n">
        <v>45958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17101-2025</t>
        </is>
      </c>
      <c r="B607" s="1" t="n">
        <v>45755</v>
      </c>
      <c r="C607" s="1" t="n">
        <v>45958</v>
      </c>
      <c r="D607" t="inlineStr">
        <is>
          <t>BLEKINGE LÄN</t>
        </is>
      </c>
      <c r="E607" t="inlineStr">
        <is>
          <t>RONNEBY</t>
        </is>
      </c>
      <c r="G607" t="n">
        <v>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14352-2021</t>
        </is>
      </c>
      <c r="B608" s="1" t="n">
        <v>44279</v>
      </c>
      <c r="C608" s="1" t="n">
        <v>45958</v>
      </c>
      <c r="D608" t="inlineStr">
        <is>
          <t>BLEKINGE LÄN</t>
        </is>
      </c>
      <c r="E608" t="inlineStr">
        <is>
          <t>RONNEBY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61730-2022</t>
        </is>
      </c>
      <c r="B609" s="1" t="n">
        <v>44917.46122685185</v>
      </c>
      <c r="C609" s="1" t="n">
        <v>45958</v>
      </c>
      <c r="D609" t="inlineStr">
        <is>
          <t>BLEKINGE LÄN</t>
        </is>
      </c>
      <c r="E609" t="inlineStr">
        <is>
          <t>RONNEBY</t>
        </is>
      </c>
      <c r="G609" t="n">
        <v>9.6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40068-2023</t>
        </is>
      </c>
      <c r="B610" s="1" t="n">
        <v>45168.85425925926</v>
      </c>
      <c r="C610" s="1" t="n">
        <v>45958</v>
      </c>
      <c r="D610" t="inlineStr">
        <is>
          <t>BLEKINGE LÄN</t>
        </is>
      </c>
      <c r="E610" t="inlineStr">
        <is>
          <t>RONNEBY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22542-2023</t>
        </is>
      </c>
      <c r="B611" s="1" t="n">
        <v>45071.43460648148</v>
      </c>
      <c r="C611" s="1" t="n">
        <v>45958</v>
      </c>
      <c r="D611" t="inlineStr">
        <is>
          <t>BLEKINGE LÄN</t>
        </is>
      </c>
      <c r="E611" t="inlineStr">
        <is>
          <t>RONNEBY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34457-2023</t>
        </is>
      </c>
      <c r="B612" s="1" t="n">
        <v>45139.70096064815</v>
      </c>
      <c r="C612" s="1" t="n">
        <v>45958</v>
      </c>
      <c r="D612" t="inlineStr">
        <is>
          <t>BLEKINGE LÄN</t>
        </is>
      </c>
      <c r="E612" t="inlineStr">
        <is>
          <t>RONNEBY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41217-2023</t>
        </is>
      </c>
      <c r="B613" s="1" t="n">
        <v>45169</v>
      </c>
      <c r="C613" s="1" t="n">
        <v>45958</v>
      </c>
      <c r="D613" t="inlineStr">
        <is>
          <t>BLEKINGE LÄN</t>
        </is>
      </c>
      <c r="E613" t="inlineStr">
        <is>
          <t>RONNEBY</t>
        </is>
      </c>
      <c r="G613" t="n">
        <v>9.9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32844-2021</t>
        </is>
      </c>
      <c r="B614" s="1" t="n">
        <v>44375</v>
      </c>
      <c r="C614" s="1" t="n">
        <v>45958</v>
      </c>
      <c r="D614" t="inlineStr">
        <is>
          <t>BLEKINGE LÄN</t>
        </is>
      </c>
      <c r="E614" t="inlineStr">
        <is>
          <t>RONNEBY</t>
        </is>
      </c>
      <c r="G614" t="n">
        <v>9.4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49832-2024</t>
        </is>
      </c>
      <c r="B615" s="1" t="n">
        <v>45597.42960648148</v>
      </c>
      <c r="C615" s="1" t="n">
        <v>45958</v>
      </c>
      <c r="D615" t="inlineStr">
        <is>
          <t>BLEKINGE LÄN</t>
        </is>
      </c>
      <c r="E615" t="inlineStr">
        <is>
          <t>RONNEBY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46434-2023</t>
        </is>
      </c>
      <c r="B616" s="1" t="n">
        <v>45197</v>
      </c>
      <c r="C616" s="1" t="n">
        <v>45958</v>
      </c>
      <c r="D616" t="inlineStr">
        <is>
          <t>BLEKINGE LÄN</t>
        </is>
      </c>
      <c r="E616" t="inlineStr">
        <is>
          <t>RONNEBY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28122-2023</t>
        </is>
      </c>
      <c r="B617" s="1" t="n">
        <v>45099.46986111111</v>
      </c>
      <c r="C617" s="1" t="n">
        <v>45958</v>
      </c>
      <c r="D617" t="inlineStr">
        <is>
          <t>BLEKINGE LÄN</t>
        </is>
      </c>
      <c r="E617" t="inlineStr">
        <is>
          <t>RONNEBY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31758-2023</t>
        </is>
      </c>
      <c r="B618" s="1" t="n">
        <v>45118</v>
      </c>
      <c r="C618" s="1" t="n">
        <v>45958</v>
      </c>
      <c r="D618" t="inlineStr">
        <is>
          <t>BLEKINGE LÄN</t>
        </is>
      </c>
      <c r="E618" t="inlineStr">
        <is>
          <t>RONNEBY</t>
        </is>
      </c>
      <c r="G618" t="n">
        <v>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42167-2023</t>
        </is>
      </c>
      <c r="B619" s="1" t="n">
        <v>45178</v>
      </c>
      <c r="C619" s="1" t="n">
        <v>45958</v>
      </c>
      <c r="D619" t="inlineStr">
        <is>
          <t>BLEKINGE LÄN</t>
        </is>
      </c>
      <c r="E619" t="inlineStr">
        <is>
          <t>RONNEBY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24959-2021</t>
        </is>
      </c>
      <c r="B620" s="1" t="n">
        <v>44341</v>
      </c>
      <c r="C620" s="1" t="n">
        <v>45958</v>
      </c>
      <c r="D620" t="inlineStr">
        <is>
          <t>BLEKINGE LÄN</t>
        </is>
      </c>
      <c r="E620" t="inlineStr">
        <is>
          <t>RONNEBY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9569-2024</t>
        </is>
      </c>
      <c r="B621" s="1" t="n">
        <v>45360.3878125</v>
      </c>
      <c r="C621" s="1" t="n">
        <v>45958</v>
      </c>
      <c r="D621" t="inlineStr">
        <is>
          <t>BLEKINGE LÄN</t>
        </is>
      </c>
      <c r="E621" t="inlineStr">
        <is>
          <t>RONNEBY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253-2022</t>
        </is>
      </c>
      <c r="B622" s="1" t="n">
        <v>44565.36917824074</v>
      </c>
      <c r="C622" s="1" t="n">
        <v>45958</v>
      </c>
      <c r="D622" t="inlineStr">
        <is>
          <t>BLEKINGE LÄN</t>
        </is>
      </c>
      <c r="E622" t="inlineStr">
        <is>
          <t>RONNEBY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21203-2023</t>
        </is>
      </c>
      <c r="B623" s="1" t="n">
        <v>45062</v>
      </c>
      <c r="C623" s="1" t="n">
        <v>45958</v>
      </c>
      <c r="D623" t="inlineStr">
        <is>
          <t>BLEKINGE LÄN</t>
        </is>
      </c>
      <c r="E623" t="inlineStr">
        <is>
          <t>RONNEBY</t>
        </is>
      </c>
      <c r="F623" t="inlineStr">
        <is>
          <t>Kommuner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46884-2023</t>
        </is>
      </c>
      <c r="B624" s="1" t="n">
        <v>45201.33722222222</v>
      </c>
      <c r="C624" s="1" t="n">
        <v>45958</v>
      </c>
      <c r="D624" t="inlineStr">
        <is>
          <t>BLEKINGE LÄN</t>
        </is>
      </c>
      <c r="E624" t="inlineStr">
        <is>
          <t>RONNEBY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46900-2023</t>
        </is>
      </c>
      <c r="B625" s="1" t="n">
        <v>45195</v>
      </c>
      <c r="C625" s="1" t="n">
        <v>45958</v>
      </c>
      <c r="D625" t="inlineStr">
        <is>
          <t>BLEKINGE LÄN</t>
        </is>
      </c>
      <c r="E625" t="inlineStr">
        <is>
          <t>RONNEBY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46923-2023</t>
        </is>
      </c>
      <c r="B626" s="1" t="n">
        <v>45195</v>
      </c>
      <c r="C626" s="1" t="n">
        <v>45958</v>
      </c>
      <c r="D626" t="inlineStr">
        <is>
          <t>BLEKINGE LÄN</t>
        </is>
      </c>
      <c r="E626" t="inlineStr">
        <is>
          <t>RONNEBY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16077-2023</t>
        </is>
      </c>
      <c r="B627" s="1" t="n">
        <v>45027.4649074074</v>
      </c>
      <c r="C627" s="1" t="n">
        <v>45958</v>
      </c>
      <c r="D627" t="inlineStr">
        <is>
          <t>BLEKINGE LÄN</t>
        </is>
      </c>
      <c r="E627" t="inlineStr">
        <is>
          <t>RONNEBY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9310-2023</t>
        </is>
      </c>
      <c r="B628" s="1" t="n">
        <v>44980</v>
      </c>
      <c r="C628" s="1" t="n">
        <v>45958</v>
      </c>
      <c r="D628" t="inlineStr">
        <is>
          <t>BLEKINGE LÄN</t>
        </is>
      </c>
      <c r="E628" t="inlineStr">
        <is>
          <t>RONNEBY</t>
        </is>
      </c>
      <c r="F628" t="inlineStr">
        <is>
          <t>Övriga Aktiebolag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50921-2024</t>
        </is>
      </c>
      <c r="B629" s="1" t="n">
        <v>45602.76697916666</v>
      </c>
      <c r="C629" s="1" t="n">
        <v>45958</v>
      </c>
      <c r="D629" t="inlineStr">
        <is>
          <t>BLEKINGE LÄN</t>
        </is>
      </c>
      <c r="E629" t="inlineStr">
        <is>
          <t>RONNEBY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3649-2022</t>
        </is>
      </c>
      <c r="B630" s="1" t="n">
        <v>44586.4669212963</v>
      </c>
      <c r="C630" s="1" t="n">
        <v>45958</v>
      </c>
      <c r="D630" t="inlineStr">
        <is>
          <t>BLEKINGE LÄN</t>
        </is>
      </c>
      <c r="E630" t="inlineStr">
        <is>
          <t>RONNEBY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12414-2024</t>
        </is>
      </c>
      <c r="B631" s="1" t="n">
        <v>45378</v>
      </c>
      <c r="C631" s="1" t="n">
        <v>45958</v>
      </c>
      <c r="D631" t="inlineStr">
        <is>
          <t>BLEKINGE LÄN</t>
        </is>
      </c>
      <c r="E631" t="inlineStr">
        <is>
          <t>RONNEBY</t>
        </is>
      </c>
      <c r="G631" t="n">
        <v>5.1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20594-2024</t>
        </is>
      </c>
      <c r="B632" s="1" t="n">
        <v>45436.42820601852</v>
      </c>
      <c r="C632" s="1" t="n">
        <v>45958</v>
      </c>
      <c r="D632" t="inlineStr">
        <is>
          <t>BLEKINGE LÄN</t>
        </is>
      </c>
      <c r="E632" t="inlineStr">
        <is>
          <t>RONNEBY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52817-2024</t>
        </is>
      </c>
      <c r="B633" s="1" t="n">
        <v>45610</v>
      </c>
      <c r="C633" s="1" t="n">
        <v>45958</v>
      </c>
      <c r="D633" t="inlineStr">
        <is>
          <t>BLEKINGE LÄN</t>
        </is>
      </c>
      <c r="E633" t="inlineStr">
        <is>
          <t>RONNEBY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8003-2024</t>
        </is>
      </c>
      <c r="B634" s="1" t="n">
        <v>45350.6553125</v>
      </c>
      <c r="C634" s="1" t="n">
        <v>45958</v>
      </c>
      <c r="D634" t="inlineStr">
        <is>
          <t>BLEKINGE LÄN</t>
        </is>
      </c>
      <c r="E634" t="inlineStr">
        <is>
          <t>RONNEBY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8004-2024</t>
        </is>
      </c>
      <c r="B635" s="1" t="n">
        <v>45350.66047453704</v>
      </c>
      <c r="C635" s="1" t="n">
        <v>45958</v>
      </c>
      <c r="D635" t="inlineStr">
        <is>
          <t>BLEKINGE LÄN</t>
        </is>
      </c>
      <c r="E635" t="inlineStr">
        <is>
          <t>RONNEBY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1430-2024</t>
        </is>
      </c>
      <c r="B636" s="1" t="n">
        <v>45303</v>
      </c>
      <c r="C636" s="1" t="n">
        <v>45958</v>
      </c>
      <c r="D636" t="inlineStr">
        <is>
          <t>BLEKINGE LÄN</t>
        </is>
      </c>
      <c r="E636" t="inlineStr">
        <is>
          <t>RONNEBY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1434-2024</t>
        </is>
      </c>
      <c r="B637" s="1" t="n">
        <v>45303</v>
      </c>
      <c r="C637" s="1" t="n">
        <v>45958</v>
      </c>
      <c r="D637" t="inlineStr">
        <is>
          <t>BLEKINGE LÄN</t>
        </is>
      </c>
      <c r="E637" t="inlineStr">
        <is>
          <t>RONNEBY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5502-2022</t>
        </is>
      </c>
      <c r="B638" s="1" t="n">
        <v>44595</v>
      </c>
      <c r="C638" s="1" t="n">
        <v>45958</v>
      </c>
      <c r="D638" t="inlineStr">
        <is>
          <t>BLEKINGE LÄN</t>
        </is>
      </c>
      <c r="E638" t="inlineStr">
        <is>
          <t>RONNEBY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29552-2022</t>
        </is>
      </c>
      <c r="B639" s="1" t="n">
        <v>44754.31150462963</v>
      </c>
      <c r="C639" s="1" t="n">
        <v>45958</v>
      </c>
      <c r="D639" t="inlineStr">
        <is>
          <t>BLEKINGE LÄN</t>
        </is>
      </c>
      <c r="E639" t="inlineStr">
        <is>
          <t>RONNEBY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29434-2022</t>
        </is>
      </c>
      <c r="B640" s="1" t="n">
        <v>44753.4906712963</v>
      </c>
      <c r="C640" s="1" t="n">
        <v>45958</v>
      </c>
      <c r="D640" t="inlineStr">
        <is>
          <t>BLEKINGE LÄN</t>
        </is>
      </c>
      <c r="E640" t="inlineStr">
        <is>
          <t>RONNEBY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14349-2025</t>
        </is>
      </c>
      <c r="B641" s="1" t="n">
        <v>45741.35186342592</v>
      </c>
      <c r="C641" s="1" t="n">
        <v>45958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4.6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39466-2023</t>
        </is>
      </c>
      <c r="B642" s="1" t="n">
        <v>45166</v>
      </c>
      <c r="C642" s="1" t="n">
        <v>45958</v>
      </c>
      <c r="D642" t="inlineStr">
        <is>
          <t>BLEKINGE LÄN</t>
        </is>
      </c>
      <c r="E642" t="inlineStr">
        <is>
          <t>RONNEBY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12964-2023</t>
        </is>
      </c>
      <c r="B643" s="1" t="n">
        <v>45001.84034722222</v>
      </c>
      <c r="C643" s="1" t="n">
        <v>45958</v>
      </c>
      <c r="D643" t="inlineStr">
        <is>
          <t>BLEKINGE LÄN</t>
        </is>
      </c>
      <c r="E643" t="inlineStr">
        <is>
          <t>RONNEBY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8330-2023</t>
        </is>
      </c>
      <c r="B644" s="1" t="n">
        <v>44974.86513888889</v>
      </c>
      <c r="C644" s="1" t="n">
        <v>45958</v>
      </c>
      <c r="D644" t="inlineStr">
        <is>
          <t>BLEKINGE LÄN</t>
        </is>
      </c>
      <c r="E644" t="inlineStr">
        <is>
          <t>RONNEBY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41660-2024</t>
        </is>
      </c>
      <c r="B645" s="1" t="n">
        <v>45560.64489583333</v>
      </c>
      <c r="C645" s="1" t="n">
        <v>45958</v>
      </c>
      <c r="D645" t="inlineStr">
        <is>
          <t>BLEKINGE LÄN</t>
        </is>
      </c>
      <c r="E645" t="inlineStr">
        <is>
          <t>RONNEBY</t>
        </is>
      </c>
      <c r="F645" t="inlineStr">
        <is>
          <t>Övriga Aktiebolag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36946-2022</t>
        </is>
      </c>
      <c r="B646" s="1" t="n">
        <v>44806</v>
      </c>
      <c r="C646" s="1" t="n">
        <v>45958</v>
      </c>
      <c r="D646" t="inlineStr">
        <is>
          <t>BLEKINGE LÄN</t>
        </is>
      </c>
      <c r="E646" t="inlineStr">
        <is>
          <t>RONNEBY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11179-2023</t>
        </is>
      </c>
      <c r="B647" s="1" t="n">
        <v>44992.57134259259</v>
      </c>
      <c r="C647" s="1" t="n">
        <v>45958</v>
      </c>
      <c r="D647" t="inlineStr">
        <is>
          <t>BLEKINGE LÄN</t>
        </is>
      </c>
      <c r="E647" t="inlineStr">
        <is>
          <t>RONNEBY</t>
        </is>
      </c>
      <c r="G647" t="n">
        <v>3.5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11257-2023</t>
        </is>
      </c>
      <c r="B648" s="1" t="n">
        <v>44992</v>
      </c>
      <c r="C648" s="1" t="n">
        <v>45958</v>
      </c>
      <c r="D648" t="inlineStr">
        <is>
          <t>BLEKINGE LÄN</t>
        </is>
      </c>
      <c r="E648" t="inlineStr">
        <is>
          <t>RONNEBY</t>
        </is>
      </c>
      <c r="F648" t="inlineStr">
        <is>
          <t>Övriga Aktiebolag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57426-2023</t>
        </is>
      </c>
      <c r="B649" s="1" t="n">
        <v>45246</v>
      </c>
      <c r="C649" s="1" t="n">
        <v>45958</v>
      </c>
      <c r="D649" t="inlineStr">
        <is>
          <t>BLEKINGE LÄN</t>
        </is>
      </c>
      <c r="E649" t="inlineStr">
        <is>
          <t>RONNEBY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57436-2024</t>
        </is>
      </c>
      <c r="B650" s="1" t="n">
        <v>45629.85528935185</v>
      </c>
      <c r="C650" s="1" t="n">
        <v>45958</v>
      </c>
      <c r="D650" t="inlineStr">
        <is>
          <t>BLEKINGE LÄN</t>
        </is>
      </c>
      <c r="E650" t="inlineStr">
        <is>
          <t>RONNEBY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271-2022</t>
        </is>
      </c>
      <c r="B651" s="1" t="n">
        <v>44565.43053240741</v>
      </c>
      <c r="C651" s="1" t="n">
        <v>45958</v>
      </c>
      <c r="D651" t="inlineStr">
        <is>
          <t>BLEKINGE LÄN</t>
        </is>
      </c>
      <c r="E651" t="inlineStr">
        <is>
          <t>RONNEBY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55079-2023</t>
        </is>
      </c>
      <c r="B652" s="1" t="n">
        <v>45237</v>
      </c>
      <c r="C652" s="1" t="n">
        <v>45958</v>
      </c>
      <c r="D652" t="inlineStr">
        <is>
          <t>BLEKINGE LÄN</t>
        </is>
      </c>
      <c r="E652" t="inlineStr">
        <is>
          <t>RONNEBY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46100-2023</t>
        </is>
      </c>
      <c r="B653" s="1" t="n">
        <v>45190</v>
      </c>
      <c r="C653" s="1" t="n">
        <v>45958</v>
      </c>
      <c r="D653" t="inlineStr">
        <is>
          <t>BLEKINGE LÄN</t>
        </is>
      </c>
      <c r="E653" t="inlineStr">
        <is>
          <t>RONNEBY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31415-2022</t>
        </is>
      </c>
      <c r="B654" s="1" t="n">
        <v>44774</v>
      </c>
      <c r="C654" s="1" t="n">
        <v>45958</v>
      </c>
      <c r="D654" t="inlineStr">
        <is>
          <t>BLEKINGE LÄN</t>
        </is>
      </c>
      <c r="E654" t="inlineStr">
        <is>
          <t>RONNEBY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38375-2024</t>
        </is>
      </c>
      <c r="B655" s="1" t="n">
        <v>45545.91209490741</v>
      </c>
      <c r="C655" s="1" t="n">
        <v>45958</v>
      </c>
      <c r="D655" t="inlineStr">
        <is>
          <t>BLEKINGE LÄN</t>
        </is>
      </c>
      <c r="E655" t="inlineStr">
        <is>
          <t>RONNEBY</t>
        </is>
      </c>
      <c r="G655" t="n">
        <v>6.1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6510-2021</t>
        </is>
      </c>
      <c r="B656" s="1" t="n">
        <v>44236</v>
      </c>
      <c r="C656" s="1" t="n">
        <v>45958</v>
      </c>
      <c r="D656" t="inlineStr">
        <is>
          <t>BLEKINGE LÄN</t>
        </is>
      </c>
      <c r="E656" t="inlineStr">
        <is>
          <t>RONNEBY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1432-2024</t>
        </is>
      </c>
      <c r="B657" s="1" t="n">
        <v>45303</v>
      </c>
      <c r="C657" s="1" t="n">
        <v>45958</v>
      </c>
      <c r="D657" t="inlineStr">
        <is>
          <t>BLEKINGE LÄN</t>
        </is>
      </c>
      <c r="E657" t="inlineStr">
        <is>
          <t>RONNEBY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19594-2024</t>
        </is>
      </c>
      <c r="B658" s="1" t="n">
        <v>45430.45837962963</v>
      </c>
      <c r="C658" s="1" t="n">
        <v>45958</v>
      </c>
      <c r="D658" t="inlineStr">
        <is>
          <t>BLEKINGE LÄN</t>
        </is>
      </c>
      <c r="E658" t="inlineStr">
        <is>
          <t>RONNEBY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4470-2023</t>
        </is>
      </c>
      <c r="B659" s="1" t="n">
        <v>44956.49877314815</v>
      </c>
      <c r="C659" s="1" t="n">
        <v>45958</v>
      </c>
      <c r="D659" t="inlineStr">
        <is>
          <t>BLEKINGE LÄN</t>
        </is>
      </c>
      <c r="E659" t="inlineStr">
        <is>
          <t>RONNEBY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6813-2024</t>
        </is>
      </c>
      <c r="B660" s="1" t="n">
        <v>45342</v>
      </c>
      <c r="C660" s="1" t="n">
        <v>45958</v>
      </c>
      <c r="D660" t="inlineStr">
        <is>
          <t>BLEKINGE LÄN</t>
        </is>
      </c>
      <c r="E660" t="inlineStr">
        <is>
          <t>RONNEBY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6869-2024</t>
        </is>
      </c>
      <c r="B661" s="1" t="n">
        <v>45342.73237268518</v>
      </c>
      <c r="C661" s="1" t="n">
        <v>45958</v>
      </c>
      <c r="D661" t="inlineStr">
        <is>
          <t>BLEKINGE LÄN</t>
        </is>
      </c>
      <c r="E661" t="inlineStr">
        <is>
          <t>RONNEBY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7842-2023</t>
        </is>
      </c>
      <c r="B662" s="1" t="n">
        <v>44973</v>
      </c>
      <c r="C662" s="1" t="n">
        <v>45958</v>
      </c>
      <c r="D662" t="inlineStr">
        <is>
          <t>BLEKINGE LÄN</t>
        </is>
      </c>
      <c r="E662" t="inlineStr">
        <is>
          <t>RONNEBY</t>
        </is>
      </c>
      <c r="F662" t="inlineStr">
        <is>
          <t>Övriga Aktiebolag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19092-2024</t>
        </is>
      </c>
      <c r="B663" s="1" t="n">
        <v>45428.28188657408</v>
      </c>
      <c r="C663" s="1" t="n">
        <v>45958</v>
      </c>
      <c r="D663" t="inlineStr">
        <is>
          <t>BLEKINGE LÄN</t>
        </is>
      </c>
      <c r="E663" t="inlineStr">
        <is>
          <t>RONNEBY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2507-2025</t>
        </is>
      </c>
      <c r="B664" s="1" t="n">
        <v>45673</v>
      </c>
      <c r="C664" s="1" t="n">
        <v>45958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9921-2025</t>
        </is>
      </c>
      <c r="B665" s="1" t="n">
        <v>45717.49084490741</v>
      </c>
      <c r="C665" s="1" t="n">
        <v>45958</v>
      </c>
      <c r="D665" t="inlineStr">
        <is>
          <t>BLEKINGE LÄN</t>
        </is>
      </c>
      <c r="E665" t="inlineStr">
        <is>
          <t>RONNEBY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9922-2025</t>
        </is>
      </c>
      <c r="B666" s="1" t="n">
        <v>45717.49361111111</v>
      </c>
      <c r="C666" s="1" t="n">
        <v>45958</v>
      </c>
      <c r="D666" t="inlineStr">
        <is>
          <t>BLEKINGE LÄN</t>
        </is>
      </c>
      <c r="E666" t="inlineStr">
        <is>
          <t>RONNEBY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11560-2024</t>
        </is>
      </c>
      <c r="B667" s="1" t="n">
        <v>45373.30533564815</v>
      </c>
      <c r="C667" s="1" t="n">
        <v>45958</v>
      </c>
      <c r="D667" t="inlineStr">
        <is>
          <t>BLEKINGE LÄN</t>
        </is>
      </c>
      <c r="E667" t="inlineStr">
        <is>
          <t>RONNEBY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11165-2025</t>
        </is>
      </c>
      <c r="B668" s="1" t="n">
        <v>45724.30193287037</v>
      </c>
      <c r="C668" s="1" t="n">
        <v>45958</v>
      </c>
      <c r="D668" t="inlineStr">
        <is>
          <t>BLEKINGE LÄN</t>
        </is>
      </c>
      <c r="E668" t="inlineStr">
        <is>
          <t>RONNEBY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14234-2022</t>
        </is>
      </c>
      <c r="B669" s="1" t="n">
        <v>44651</v>
      </c>
      <c r="C669" s="1" t="n">
        <v>45958</v>
      </c>
      <c r="D669" t="inlineStr">
        <is>
          <t>BLEKINGE LÄN</t>
        </is>
      </c>
      <c r="E669" t="inlineStr">
        <is>
          <t>RONNEBY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8046-2025</t>
        </is>
      </c>
      <c r="B670" s="1" t="n">
        <v>45706</v>
      </c>
      <c r="C670" s="1" t="n">
        <v>45958</v>
      </c>
      <c r="D670" t="inlineStr">
        <is>
          <t>BLEKINGE LÄN</t>
        </is>
      </c>
      <c r="E670" t="inlineStr">
        <is>
          <t>RONNEBY</t>
        </is>
      </c>
      <c r="G670" t="n">
        <v>5.7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9460-2025</t>
        </is>
      </c>
      <c r="B671" s="1" t="n">
        <v>45714</v>
      </c>
      <c r="C671" s="1" t="n">
        <v>45958</v>
      </c>
      <c r="D671" t="inlineStr">
        <is>
          <t>BLEKINGE LÄN</t>
        </is>
      </c>
      <c r="E671" t="inlineStr">
        <is>
          <t>RONNEBY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41682-2024</t>
        </is>
      </c>
      <c r="B672" s="1" t="n">
        <v>45560.66334490741</v>
      </c>
      <c r="C672" s="1" t="n">
        <v>45958</v>
      </c>
      <c r="D672" t="inlineStr">
        <is>
          <t>BLEKINGE LÄN</t>
        </is>
      </c>
      <c r="E672" t="inlineStr">
        <is>
          <t>RONNEBY</t>
        </is>
      </c>
      <c r="F672" t="inlineStr">
        <is>
          <t>Övriga Aktiebolag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16684-2024</t>
        </is>
      </c>
      <c r="B673" s="1" t="n">
        <v>45408.71054398148</v>
      </c>
      <c r="C673" s="1" t="n">
        <v>45958</v>
      </c>
      <c r="D673" t="inlineStr">
        <is>
          <t>BLEKINGE LÄN</t>
        </is>
      </c>
      <c r="E673" t="inlineStr">
        <is>
          <t>RONNEBY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27400-2023</t>
        </is>
      </c>
      <c r="B674" s="1" t="n">
        <v>45097.30394675926</v>
      </c>
      <c r="C674" s="1" t="n">
        <v>45958</v>
      </c>
      <c r="D674" t="inlineStr">
        <is>
          <t>BLEKINGE LÄN</t>
        </is>
      </c>
      <c r="E674" t="inlineStr">
        <is>
          <t>RONNEBY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44530-2023</t>
        </is>
      </c>
      <c r="B675" s="1" t="n">
        <v>45189</v>
      </c>
      <c r="C675" s="1" t="n">
        <v>45958</v>
      </c>
      <c r="D675" t="inlineStr">
        <is>
          <t>BLEKINGE LÄN</t>
        </is>
      </c>
      <c r="E675" t="inlineStr">
        <is>
          <t>RONNEBY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19642-2023</t>
        </is>
      </c>
      <c r="B676" s="1" t="n">
        <v>45051.32775462963</v>
      </c>
      <c r="C676" s="1" t="n">
        <v>45958</v>
      </c>
      <c r="D676" t="inlineStr">
        <is>
          <t>BLEKINGE LÄN</t>
        </is>
      </c>
      <c r="E676" t="inlineStr">
        <is>
          <t>RONNEBY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55678-2022</t>
        </is>
      </c>
      <c r="B677" s="1" t="n">
        <v>44888.5009375</v>
      </c>
      <c r="C677" s="1" t="n">
        <v>45958</v>
      </c>
      <c r="D677" t="inlineStr">
        <is>
          <t>BLEKINGE LÄN</t>
        </is>
      </c>
      <c r="E677" t="inlineStr">
        <is>
          <t>RONNEBY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13688-2023</t>
        </is>
      </c>
      <c r="B678" s="1" t="n">
        <v>45006</v>
      </c>
      <c r="C678" s="1" t="n">
        <v>45958</v>
      </c>
      <c r="D678" t="inlineStr">
        <is>
          <t>BLEKINGE LÄN</t>
        </is>
      </c>
      <c r="E678" t="inlineStr">
        <is>
          <t>RONNEBY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34451-2023</t>
        </is>
      </c>
      <c r="B679" s="1" t="n">
        <v>45139.68210648148</v>
      </c>
      <c r="C679" s="1" t="n">
        <v>45958</v>
      </c>
      <c r="D679" t="inlineStr">
        <is>
          <t>BLEKINGE LÄN</t>
        </is>
      </c>
      <c r="E679" t="inlineStr">
        <is>
          <t>RONNEBY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23424-2023</t>
        </is>
      </c>
      <c r="B680" s="1" t="n">
        <v>45076.54711805555</v>
      </c>
      <c r="C680" s="1" t="n">
        <v>45958</v>
      </c>
      <c r="D680" t="inlineStr">
        <is>
          <t>BLEKINGE LÄN</t>
        </is>
      </c>
      <c r="E680" t="inlineStr">
        <is>
          <t>RONNEBY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39925-2022</t>
        </is>
      </c>
      <c r="B681" s="1" t="n">
        <v>44819.91069444444</v>
      </c>
      <c r="C681" s="1" t="n">
        <v>45958</v>
      </c>
      <c r="D681" t="inlineStr">
        <is>
          <t>BLEKINGE LÄN</t>
        </is>
      </c>
      <c r="E681" t="inlineStr">
        <is>
          <t>RONNEBY</t>
        </is>
      </c>
      <c r="G681" t="n">
        <v>3.6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15196-2022</t>
        </is>
      </c>
      <c r="B682" s="1" t="n">
        <v>44658.63398148148</v>
      </c>
      <c r="C682" s="1" t="n">
        <v>45958</v>
      </c>
      <c r="D682" t="inlineStr">
        <is>
          <t>BLEKINGE LÄN</t>
        </is>
      </c>
      <c r="E682" t="inlineStr">
        <is>
          <t>RONNEBY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4338-2025</t>
        </is>
      </c>
      <c r="B683" s="1" t="n">
        <v>45685.85379629629</v>
      </c>
      <c r="C683" s="1" t="n">
        <v>45958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38090-2024</t>
        </is>
      </c>
      <c r="B684" s="1" t="n">
        <v>45545.3380787037</v>
      </c>
      <c r="C684" s="1" t="n">
        <v>45958</v>
      </c>
      <c r="D684" t="inlineStr">
        <is>
          <t>BLEKINGE LÄN</t>
        </is>
      </c>
      <c r="E684" t="inlineStr">
        <is>
          <t>RONNEBY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32172-2023</t>
        </is>
      </c>
      <c r="B685" s="1" t="n">
        <v>45119.78310185186</v>
      </c>
      <c r="C685" s="1" t="n">
        <v>45958</v>
      </c>
      <c r="D685" t="inlineStr">
        <is>
          <t>BLEKINGE LÄN</t>
        </is>
      </c>
      <c r="E685" t="inlineStr">
        <is>
          <t>RONNEBY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46883-2023</t>
        </is>
      </c>
      <c r="B686" s="1" t="n">
        <v>45201.33636574074</v>
      </c>
      <c r="C686" s="1" t="n">
        <v>45958</v>
      </c>
      <c r="D686" t="inlineStr">
        <is>
          <t>BLEKINGE LÄN</t>
        </is>
      </c>
      <c r="E686" t="inlineStr">
        <is>
          <t>RONNEBY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11242-2023</t>
        </is>
      </c>
      <c r="B687" s="1" t="n">
        <v>44992.64908564815</v>
      </c>
      <c r="C687" s="1" t="n">
        <v>45958</v>
      </c>
      <c r="D687" t="inlineStr">
        <is>
          <t>BLEKINGE LÄN</t>
        </is>
      </c>
      <c r="E687" t="inlineStr">
        <is>
          <t>RONNEBY</t>
        </is>
      </c>
      <c r="F687" t="inlineStr">
        <is>
          <t>Övriga Aktiebolag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21442-2023</t>
        </is>
      </c>
      <c r="B688" s="1" t="n">
        <v>45063</v>
      </c>
      <c r="C688" s="1" t="n">
        <v>45958</v>
      </c>
      <c r="D688" t="inlineStr">
        <is>
          <t>BLEKINGE LÄN</t>
        </is>
      </c>
      <c r="E688" t="inlineStr">
        <is>
          <t>RONNEBY</t>
        </is>
      </c>
      <c r="F688" t="inlineStr">
        <is>
          <t>Övriga Aktiebolag</t>
        </is>
      </c>
      <c r="G688" t="n">
        <v>7.4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21446-2023</t>
        </is>
      </c>
      <c r="B689" s="1" t="n">
        <v>45063</v>
      </c>
      <c r="C689" s="1" t="n">
        <v>45958</v>
      </c>
      <c r="D689" t="inlineStr">
        <is>
          <t>BLEKINGE LÄN</t>
        </is>
      </c>
      <c r="E689" t="inlineStr">
        <is>
          <t>RONNEBY</t>
        </is>
      </c>
      <c r="F689" t="inlineStr">
        <is>
          <t>Kommuner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49053-2024</t>
        </is>
      </c>
      <c r="B690" s="1" t="n">
        <v>45594.5827662037</v>
      </c>
      <c r="C690" s="1" t="n">
        <v>45958</v>
      </c>
      <c r="D690" t="inlineStr">
        <is>
          <t>BLEKINGE LÄN</t>
        </is>
      </c>
      <c r="E690" t="inlineStr">
        <is>
          <t>RONNEBY</t>
        </is>
      </c>
      <c r="G690" t="n">
        <v>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28704-2022</t>
        </is>
      </c>
      <c r="B691" s="1" t="n">
        <v>44748.82912037037</v>
      </c>
      <c r="C691" s="1" t="n">
        <v>45958</v>
      </c>
      <c r="D691" t="inlineStr">
        <is>
          <t>BLEKINGE LÄN</t>
        </is>
      </c>
      <c r="E691" t="inlineStr">
        <is>
          <t>RONNEBY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23820-2023</t>
        </is>
      </c>
      <c r="B692" s="1" t="n">
        <v>45078</v>
      </c>
      <c r="C692" s="1" t="n">
        <v>45958</v>
      </c>
      <c r="D692" t="inlineStr">
        <is>
          <t>BLEKINGE LÄN</t>
        </is>
      </c>
      <c r="E692" t="inlineStr">
        <is>
          <t>RONNEBY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4469-2024</t>
        </is>
      </c>
      <c r="B693" s="1" t="n">
        <v>45327.55049768519</v>
      </c>
      <c r="C693" s="1" t="n">
        <v>45958</v>
      </c>
      <c r="D693" t="inlineStr">
        <is>
          <t>BLEKINGE LÄN</t>
        </is>
      </c>
      <c r="E693" t="inlineStr">
        <is>
          <t>RONNEBY</t>
        </is>
      </c>
      <c r="G693" t="n">
        <v>5.8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50198-2024</t>
        </is>
      </c>
      <c r="B694" s="1" t="n">
        <v>45600.49008101852</v>
      </c>
      <c r="C694" s="1" t="n">
        <v>45958</v>
      </c>
      <c r="D694" t="inlineStr">
        <is>
          <t>BLEKINGE LÄN</t>
        </is>
      </c>
      <c r="E694" t="inlineStr">
        <is>
          <t>RONNEBY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53366-2021</t>
        </is>
      </c>
      <c r="B695" s="1" t="n">
        <v>44466</v>
      </c>
      <c r="C695" s="1" t="n">
        <v>45958</v>
      </c>
      <c r="D695" t="inlineStr">
        <is>
          <t>BLEKINGE LÄN</t>
        </is>
      </c>
      <c r="E695" t="inlineStr">
        <is>
          <t>RONNEBY</t>
        </is>
      </c>
      <c r="G695" t="n">
        <v>4.1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9302-2023</t>
        </is>
      </c>
      <c r="B696" s="1" t="n">
        <v>44980</v>
      </c>
      <c r="C696" s="1" t="n">
        <v>45958</v>
      </c>
      <c r="D696" t="inlineStr">
        <is>
          <t>BLEKINGE LÄN</t>
        </is>
      </c>
      <c r="E696" t="inlineStr">
        <is>
          <t>RONNEBY</t>
        </is>
      </c>
      <c r="F696" t="inlineStr">
        <is>
          <t>Övriga Aktiebolag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41058-2024</t>
        </is>
      </c>
      <c r="B697" s="1" t="n">
        <v>45559</v>
      </c>
      <c r="C697" s="1" t="n">
        <v>45958</v>
      </c>
      <c r="D697" t="inlineStr">
        <is>
          <t>BLEKINGE LÄN</t>
        </is>
      </c>
      <c r="E697" t="inlineStr">
        <is>
          <t>RONNEBY</t>
        </is>
      </c>
      <c r="F697" t="inlineStr">
        <is>
          <t>Övriga Aktiebolag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3574-2023</t>
        </is>
      </c>
      <c r="B698" s="1" t="n">
        <v>44950.50173611111</v>
      </c>
      <c r="C698" s="1" t="n">
        <v>45958</v>
      </c>
      <c r="D698" t="inlineStr">
        <is>
          <t>BLEKINGE LÄN</t>
        </is>
      </c>
      <c r="E698" t="inlineStr">
        <is>
          <t>RONNEBY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10920-2025</t>
        </is>
      </c>
      <c r="B699" s="1" t="n">
        <v>45722.79815972222</v>
      </c>
      <c r="C699" s="1" t="n">
        <v>45958</v>
      </c>
      <c r="D699" t="inlineStr">
        <is>
          <t>BLEKINGE LÄN</t>
        </is>
      </c>
      <c r="E699" t="inlineStr">
        <is>
          <t>RONNEBY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20822-2023</t>
        </is>
      </c>
      <c r="B700" s="1" t="n">
        <v>45058</v>
      </c>
      <c r="C700" s="1" t="n">
        <v>45958</v>
      </c>
      <c r="D700" t="inlineStr">
        <is>
          <t>BLEKINGE LÄN</t>
        </is>
      </c>
      <c r="E700" t="inlineStr">
        <is>
          <t>RONNEBY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41665-2024</t>
        </is>
      </c>
      <c r="B701" s="1" t="n">
        <v>45560.64944444445</v>
      </c>
      <c r="C701" s="1" t="n">
        <v>45958</v>
      </c>
      <c r="D701" t="inlineStr">
        <is>
          <t>BLEKINGE LÄN</t>
        </is>
      </c>
      <c r="E701" t="inlineStr">
        <is>
          <t>RONNEBY</t>
        </is>
      </c>
      <c r="F701" t="inlineStr">
        <is>
          <t>Övriga Aktiebolag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45407-2023</t>
        </is>
      </c>
      <c r="B702" s="1" t="n">
        <v>45194</v>
      </c>
      <c r="C702" s="1" t="n">
        <v>45958</v>
      </c>
      <c r="D702" t="inlineStr">
        <is>
          <t>BLEKINGE LÄN</t>
        </is>
      </c>
      <c r="E702" t="inlineStr">
        <is>
          <t>RONNEBY</t>
        </is>
      </c>
      <c r="G702" t="n">
        <v>6.3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47500-2024</t>
        </is>
      </c>
      <c r="B703" s="1" t="n">
        <v>45587.59994212963</v>
      </c>
      <c r="C703" s="1" t="n">
        <v>45958</v>
      </c>
      <c r="D703" t="inlineStr">
        <is>
          <t>BLEKINGE LÄN</t>
        </is>
      </c>
      <c r="E703" t="inlineStr">
        <is>
          <t>RONNEBY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33559-2023</t>
        </is>
      </c>
      <c r="B704" s="1" t="n">
        <v>45118</v>
      </c>
      <c r="C704" s="1" t="n">
        <v>45958</v>
      </c>
      <c r="D704" t="inlineStr">
        <is>
          <t>BLEKINGE LÄN</t>
        </is>
      </c>
      <c r="E704" t="inlineStr">
        <is>
          <t>RONNEBY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20010-2025</t>
        </is>
      </c>
      <c r="B705" s="1" t="n">
        <v>45772.28616898148</v>
      </c>
      <c r="C705" s="1" t="n">
        <v>45958</v>
      </c>
      <c r="D705" t="inlineStr">
        <is>
          <t>BLEKINGE LÄN</t>
        </is>
      </c>
      <c r="E705" t="inlineStr">
        <is>
          <t>RONNEBY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20580-2023</t>
        </is>
      </c>
      <c r="B706" s="1" t="n">
        <v>45057.76679398148</v>
      </c>
      <c r="C706" s="1" t="n">
        <v>45958</v>
      </c>
      <c r="D706" t="inlineStr">
        <is>
          <t>BLEKINGE LÄN</t>
        </is>
      </c>
      <c r="E706" t="inlineStr">
        <is>
          <t>RONNEBY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14335-2023</t>
        </is>
      </c>
      <c r="B707" s="1" t="n">
        <v>45012</v>
      </c>
      <c r="C707" s="1" t="n">
        <v>45958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14357-2023</t>
        </is>
      </c>
      <c r="B708" s="1" t="n">
        <v>45012</v>
      </c>
      <c r="C708" s="1" t="n">
        <v>45958</v>
      </c>
      <c r="D708" t="inlineStr">
        <is>
          <t>BLEKINGE LÄN</t>
        </is>
      </c>
      <c r="E708" t="inlineStr">
        <is>
          <t>RONNEBY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58552-2022</t>
        </is>
      </c>
      <c r="B709" s="1" t="n">
        <v>44902.48003472222</v>
      </c>
      <c r="C709" s="1" t="n">
        <v>45958</v>
      </c>
      <c r="D709" t="inlineStr">
        <is>
          <t>BLEKINGE LÄN</t>
        </is>
      </c>
      <c r="E709" t="inlineStr">
        <is>
          <t>RONNEBY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55350-2023</t>
        </is>
      </c>
      <c r="B710" s="1" t="n">
        <v>45238</v>
      </c>
      <c r="C710" s="1" t="n">
        <v>45958</v>
      </c>
      <c r="D710" t="inlineStr">
        <is>
          <t>BLEKINGE LÄN</t>
        </is>
      </c>
      <c r="E710" t="inlineStr">
        <is>
          <t>RONNEBY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12075-2025</t>
        </is>
      </c>
      <c r="B711" s="1" t="n">
        <v>45728</v>
      </c>
      <c r="C711" s="1" t="n">
        <v>45958</v>
      </c>
      <c r="D711" t="inlineStr">
        <is>
          <t>BLEKINGE LÄN</t>
        </is>
      </c>
      <c r="E711" t="inlineStr">
        <is>
          <t>RONNEBY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12077-2025</t>
        </is>
      </c>
      <c r="B712" s="1" t="n">
        <v>45728</v>
      </c>
      <c r="C712" s="1" t="n">
        <v>45958</v>
      </c>
      <c r="D712" t="inlineStr">
        <is>
          <t>BLEKINGE LÄN</t>
        </is>
      </c>
      <c r="E712" t="inlineStr">
        <is>
          <t>RONNEBY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14375-2025</t>
        </is>
      </c>
      <c r="B713" s="1" t="n">
        <v>45741</v>
      </c>
      <c r="C713" s="1" t="n">
        <v>45958</v>
      </c>
      <c r="D713" t="inlineStr">
        <is>
          <t>BLEKINGE LÄN</t>
        </is>
      </c>
      <c r="E713" t="inlineStr">
        <is>
          <t>RONNEBY</t>
        </is>
      </c>
      <c r="F713" t="inlineStr">
        <is>
          <t>Övriga Aktiebolag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38341-2024</t>
        </is>
      </c>
      <c r="B714" s="1" t="n">
        <v>45545.69033564815</v>
      </c>
      <c r="C714" s="1" t="n">
        <v>45958</v>
      </c>
      <c r="D714" t="inlineStr">
        <is>
          <t>BLEKINGE LÄN</t>
        </is>
      </c>
      <c r="E714" t="inlineStr">
        <is>
          <t>RONNEBY</t>
        </is>
      </c>
      <c r="F714" t="inlineStr">
        <is>
          <t>Övriga Aktiebolag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48444-2024</t>
        </is>
      </c>
      <c r="B715" s="1" t="n">
        <v>45590</v>
      </c>
      <c r="C715" s="1" t="n">
        <v>45958</v>
      </c>
      <c r="D715" t="inlineStr">
        <is>
          <t>BLEKINGE LÄN</t>
        </is>
      </c>
      <c r="E715" t="inlineStr">
        <is>
          <t>RONNEBY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2025-10-28T10:29:42Z</dcterms:created>
  <dcterms:modified xmlns:dcterms="http://purl.org/dc/terms/" xmlns:xsi="http://www.w3.org/2001/XMLSchema-instance" xsi:type="dcterms:W3CDTF">2025-10-28T10:29:43Z</dcterms:modified>
</cp:coreProperties>
</file>