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38522-2025</t>
        </is>
      </c>
      <c r="B2" s="1" t="n">
        <v>45884</v>
      </c>
      <c r="C2" s="1" t="n">
        <v>45953</v>
      </c>
      <c r="D2" t="inlineStr">
        <is>
          <t>SKÅNE LÄN</t>
        </is>
      </c>
      <c r="E2" t="inlineStr">
        <is>
          <t>SVALÖV</t>
        </is>
      </c>
      <c r="G2" t="n">
        <v>2.6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Skogsknipprot
Stor häxört</t>
        </is>
      </c>
      <c r="S2">
        <f>HYPERLINK("https://klasma.github.io/Logging_1214/artfynd/A 38522-2025 artfynd.xlsx", "A 38522-2025")</f>
        <v/>
      </c>
      <c r="T2">
        <f>HYPERLINK("https://klasma.github.io/Logging_1214/kartor/A 38522-2025 karta.png", "A 38522-2025")</f>
        <v/>
      </c>
      <c r="V2">
        <f>HYPERLINK("https://klasma.github.io/Logging_1214/klagomål/A 38522-2025 FSC-klagomål.docx", "A 38522-2025")</f>
        <v/>
      </c>
      <c r="W2">
        <f>HYPERLINK("https://klasma.github.io/Logging_1214/klagomålsmail/A 38522-2025 FSC-klagomål mail.docx", "A 38522-2025")</f>
        <v/>
      </c>
      <c r="X2">
        <f>HYPERLINK("https://klasma.github.io/Logging_1214/tillsyn/A 38522-2025 tillsynsbegäran.docx", "A 38522-2025")</f>
        <v/>
      </c>
      <c r="Y2">
        <f>HYPERLINK("https://klasma.github.io/Logging_1214/tillsynsmail/A 38522-2025 tillsynsbegäran mail.docx", "A 38522-2025")</f>
        <v/>
      </c>
    </row>
    <row r="3" ht="15" customHeight="1">
      <c r="A3" t="inlineStr">
        <is>
          <t>A 26855-2022</t>
        </is>
      </c>
      <c r="B3" s="1" t="n">
        <v>44740</v>
      </c>
      <c r="C3" s="1" t="n">
        <v>45953</v>
      </c>
      <c r="D3" t="inlineStr">
        <is>
          <t>SKÅNE LÄN</t>
        </is>
      </c>
      <c r="E3" t="inlineStr">
        <is>
          <t>SVALÖV</t>
        </is>
      </c>
      <c r="G3" t="n">
        <v>5.2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Skogsbräsma
Mattlummer</t>
        </is>
      </c>
      <c r="S3">
        <f>HYPERLINK("https://klasma.github.io/Logging_1214/artfynd/A 26855-2022 artfynd.xlsx", "A 26855-2022")</f>
        <v/>
      </c>
      <c r="T3">
        <f>HYPERLINK("https://klasma.github.io/Logging_1214/kartor/A 26855-2022 karta.png", "A 26855-2022")</f>
        <v/>
      </c>
      <c r="V3">
        <f>HYPERLINK("https://klasma.github.io/Logging_1214/klagomål/A 26855-2022 FSC-klagomål.docx", "A 26855-2022")</f>
        <v/>
      </c>
      <c r="W3">
        <f>HYPERLINK("https://klasma.github.io/Logging_1214/klagomålsmail/A 26855-2022 FSC-klagomål mail.docx", "A 26855-2022")</f>
        <v/>
      </c>
      <c r="X3">
        <f>HYPERLINK("https://klasma.github.io/Logging_1214/tillsyn/A 26855-2022 tillsynsbegäran.docx", "A 26855-2022")</f>
        <v/>
      </c>
      <c r="Y3">
        <f>HYPERLINK("https://klasma.github.io/Logging_1214/tillsynsmail/A 26855-2022 tillsynsbegäran mail.docx", "A 26855-2022")</f>
        <v/>
      </c>
    </row>
    <row r="4" ht="15" customHeight="1">
      <c r="A4" t="inlineStr">
        <is>
          <t>A 61064-2024</t>
        </is>
      </c>
      <c r="B4" s="1" t="n">
        <v>45645.49443287037</v>
      </c>
      <c r="C4" s="1" t="n">
        <v>45953</v>
      </c>
      <c r="D4" t="inlineStr">
        <is>
          <t>SKÅNE LÄN</t>
        </is>
      </c>
      <c r="E4" t="inlineStr">
        <is>
          <t>SVALÖV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Skogsknipprot</t>
        </is>
      </c>
      <c r="S4">
        <f>HYPERLINK("https://klasma.github.io/Logging_1214/artfynd/A 61064-2024 artfynd.xlsx", "A 61064-2024")</f>
        <v/>
      </c>
      <c r="T4">
        <f>HYPERLINK("https://klasma.github.io/Logging_1214/kartor/A 61064-2024 karta.png", "A 61064-2024")</f>
        <v/>
      </c>
      <c r="V4">
        <f>HYPERLINK("https://klasma.github.io/Logging_1214/klagomål/A 61064-2024 FSC-klagomål.docx", "A 61064-2024")</f>
        <v/>
      </c>
      <c r="W4">
        <f>HYPERLINK("https://klasma.github.io/Logging_1214/klagomålsmail/A 61064-2024 FSC-klagomål mail.docx", "A 61064-2024")</f>
        <v/>
      </c>
      <c r="X4">
        <f>HYPERLINK("https://klasma.github.io/Logging_1214/tillsyn/A 61064-2024 tillsynsbegäran.docx", "A 61064-2024")</f>
        <v/>
      </c>
      <c r="Y4">
        <f>HYPERLINK("https://klasma.github.io/Logging_1214/tillsynsmail/A 61064-2024 tillsynsbegäran mail.docx", "A 61064-2024")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45953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45953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15456-2024</t>
        </is>
      </c>
      <c r="B7" s="1" t="n">
        <v>45401</v>
      </c>
      <c r="C7" s="1" t="n">
        <v>45953</v>
      </c>
      <c r="D7" t="inlineStr">
        <is>
          <t>SKÅNE LÄN</t>
        </is>
      </c>
      <c r="E7" t="inlineStr">
        <is>
          <t>SVALÖV</t>
        </is>
      </c>
      <c r="G7" t="n">
        <v>2.5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Lundticka</t>
        </is>
      </c>
      <c r="S7">
        <f>HYPERLINK("https://klasma.github.io/Logging_1214/artfynd/A 15456-2024 artfynd.xlsx", "A 15456-2024")</f>
        <v/>
      </c>
      <c r="T7">
        <f>HYPERLINK("https://klasma.github.io/Logging_1214/kartor/A 15456-2024 karta.png", "A 15456-2024")</f>
        <v/>
      </c>
      <c r="V7">
        <f>HYPERLINK("https://klasma.github.io/Logging_1214/klagomål/A 15456-2024 FSC-klagomål.docx", "A 15456-2024")</f>
        <v/>
      </c>
      <c r="W7">
        <f>HYPERLINK("https://klasma.github.io/Logging_1214/klagomålsmail/A 15456-2024 FSC-klagomål mail.docx", "A 15456-2024")</f>
        <v/>
      </c>
      <c r="X7">
        <f>HYPERLINK("https://klasma.github.io/Logging_1214/tillsyn/A 15456-2024 tillsynsbegäran.docx", "A 15456-2024")</f>
        <v/>
      </c>
      <c r="Y7">
        <f>HYPERLINK("https://klasma.github.io/Logging_1214/tillsynsmail/A 15456-2024 tillsynsbegäran mail.docx", "A 15456-2024")</f>
        <v/>
      </c>
    </row>
    <row r="8" ht="15" customHeight="1">
      <c r="A8" t="inlineStr">
        <is>
          <t>A 15475-2024</t>
        </is>
      </c>
      <c r="B8" s="1" t="n">
        <v>45401</v>
      </c>
      <c r="C8" s="1" t="n">
        <v>45953</v>
      </c>
      <c r="D8" t="inlineStr">
        <is>
          <t>SKÅNE LÄN</t>
        </is>
      </c>
      <c r="E8" t="inlineStr">
        <is>
          <t>SVALÖV</t>
        </is>
      </c>
      <c r="G8" t="n">
        <v>4.7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Strutbräken</t>
        </is>
      </c>
      <c r="S8">
        <f>HYPERLINK("https://klasma.github.io/Logging_1214/artfynd/A 15475-2024 artfynd.xlsx", "A 15475-2024")</f>
        <v/>
      </c>
      <c r="T8">
        <f>HYPERLINK("https://klasma.github.io/Logging_1214/kartor/A 15475-2024 karta.png", "A 15475-2024")</f>
        <v/>
      </c>
      <c r="V8">
        <f>HYPERLINK("https://klasma.github.io/Logging_1214/klagomål/A 15475-2024 FSC-klagomål.docx", "A 15475-2024")</f>
        <v/>
      </c>
      <c r="W8">
        <f>HYPERLINK("https://klasma.github.io/Logging_1214/klagomålsmail/A 15475-2024 FSC-klagomål mail.docx", "A 15475-2024")</f>
        <v/>
      </c>
      <c r="X8">
        <f>HYPERLINK("https://klasma.github.io/Logging_1214/tillsyn/A 15475-2024 tillsynsbegäran.docx", "A 15475-2024")</f>
        <v/>
      </c>
      <c r="Y8">
        <f>HYPERLINK("https://klasma.github.io/Logging_1214/tillsynsmail/A 15475-2024 tillsynsbegäran mail.docx", "A 15475-2024")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45953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1577-2024</t>
        </is>
      </c>
      <c r="B10" s="1" t="n">
        <v>45306</v>
      </c>
      <c r="C10" s="1" t="n">
        <v>45953</v>
      </c>
      <c r="D10" t="inlineStr">
        <is>
          <t>SKÅNE LÄN</t>
        </is>
      </c>
      <c r="E10" t="inlineStr">
        <is>
          <t>SVALÖV</t>
        </is>
      </c>
      <c r="G10" t="n">
        <v>21.2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HYPERLINK("https://klasma.github.io/Logging_1214/artfynd/A 1577-2024 artfynd.xlsx", "A 1577-2024")</f>
        <v/>
      </c>
      <c r="T10">
        <f>HYPERLINK("https://klasma.github.io/Logging_1214/kartor/A 1577-2024 karta.png", "A 1577-2024")</f>
        <v/>
      </c>
      <c r="V10">
        <f>HYPERLINK("https://klasma.github.io/Logging_1214/klagomål/A 1577-2024 FSC-klagomål.docx", "A 1577-2024")</f>
        <v/>
      </c>
      <c r="W10">
        <f>HYPERLINK("https://klasma.github.io/Logging_1214/klagomålsmail/A 1577-2024 FSC-klagomål mail.docx", "A 1577-2024")</f>
        <v/>
      </c>
      <c r="X10">
        <f>HYPERLINK("https://klasma.github.io/Logging_1214/tillsyn/A 1577-2024 tillsynsbegäran.docx", "A 1577-2024")</f>
        <v/>
      </c>
      <c r="Y10">
        <f>HYPERLINK("https://klasma.github.io/Logging_1214/tillsynsmail/A 1577-2024 tillsynsbegäran mail.docx", "A 1577-2024")</f>
        <v/>
      </c>
    </row>
    <row r="11" ht="15" customHeight="1">
      <c r="A11" t="inlineStr">
        <is>
          <t>A 8169-2024</t>
        </is>
      </c>
      <c r="B11" s="1" t="n">
        <v>45351</v>
      </c>
      <c r="C11" s="1" t="n">
        <v>45953</v>
      </c>
      <c r="D11" t="inlineStr">
        <is>
          <t>SKÅNE LÄN</t>
        </is>
      </c>
      <c r="E11" t="inlineStr">
        <is>
          <t>SVALÖV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Mjukdån</t>
        </is>
      </c>
      <c r="S11">
        <f>HYPERLINK("https://klasma.github.io/Logging_1214/artfynd/A 8169-2024 artfynd.xlsx", "A 8169-2024")</f>
        <v/>
      </c>
      <c r="T11">
        <f>HYPERLINK("https://klasma.github.io/Logging_1214/kartor/A 8169-2024 karta.png", "A 8169-2024")</f>
        <v/>
      </c>
      <c r="V11">
        <f>HYPERLINK("https://klasma.github.io/Logging_1214/klagomål/A 8169-2024 FSC-klagomål.docx", "A 8169-2024")</f>
        <v/>
      </c>
      <c r="W11">
        <f>HYPERLINK("https://klasma.github.io/Logging_1214/klagomålsmail/A 8169-2024 FSC-klagomål mail.docx", "A 8169-2024")</f>
        <v/>
      </c>
      <c r="X11">
        <f>HYPERLINK("https://klasma.github.io/Logging_1214/tillsyn/A 8169-2024 tillsynsbegäran.docx", "A 8169-2024")</f>
        <v/>
      </c>
      <c r="Y11">
        <f>HYPERLINK("https://klasma.github.io/Logging_1214/tillsynsmail/A 8169-2024 tillsynsbegäran mail.docx", "A 8169-2024")</f>
        <v/>
      </c>
    </row>
    <row r="12" ht="15" customHeight="1">
      <c r="A12" t="inlineStr">
        <is>
          <t>A 11170-2023</t>
        </is>
      </c>
      <c r="B12" s="1" t="n">
        <v>44987</v>
      </c>
      <c r="C12" s="1" t="n">
        <v>45953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Korndådra</t>
        </is>
      </c>
      <c r="S12">
        <f>HYPERLINK("https://klasma.github.io/Logging_1214/artfynd/A 11170-2023 artfynd.xlsx", "A 11170-2023")</f>
        <v/>
      </c>
      <c r="T12">
        <f>HYPERLINK("https://klasma.github.io/Logging_1214/kartor/A 11170-2023 karta.png", "A 11170-2023")</f>
        <v/>
      </c>
      <c r="V12">
        <f>HYPERLINK("https://klasma.github.io/Logging_1214/klagomål/A 11170-2023 FSC-klagomål.docx", "A 11170-2023")</f>
        <v/>
      </c>
      <c r="W12">
        <f>HYPERLINK("https://klasma.github.io/Logging_1214/klagomålsmail/A 11170-2023 FSC-klagomål mail.docx", "A 11170-2023")</f>
        <v/>
      </c>
      <c r="X12">
        <f>HYPERLINK("https://klasma.github.io/Logging_1214/tillsyn/A 11170-2023 tillsynsbegäran.docx", "A 11170-2023")</f>
        <v/>
      </c>
      <c r="Y12">
        <f>HYPERLINK("https://klasma.github.io/Logging_1214/tillsynsmail/A 11170-2023 tillsynsbegäran mail.docx", "A 11170-2023")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45953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45953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45953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45953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45953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45953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45953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45953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45953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45953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45953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45953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45953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13245-2024</t>
        </is>
      </c>
      <c r="B26" s="1" t="n">
        <v>45386</v>
      </c>
      <c r="C26" s="1" t="n">
        <v>45953</v>
      </c>
      <c r="D26" t="inlineStr">
        <is>
          <t>SKÅNE LÄN</t>
        </is>
      </c>
      <c r="E26" t="inlineStr">
        <is>
          <t>SVALÖV</t>
        </is>
      </c>
      <c r="G26" t="n">
        <v>13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47717-2022</t>
        </is>
      </c>
      <c r="B27" s="1" t="n">
        <v>44854.6058449074</v>
      </c>
      <c r="C27" s="1" t="n">
        <v>45953</v>
      </c>
      <c r="D27" t="inlineStr">
        <is>
          <t>SKÅNE LÄN</t>
        </is>
      </c>
      <c r="E27" t="inlineStr">
        <is>
          <t>SVALÖV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1592-2024</t>
        </is>
      </c>
      <c r="B28" s="1" t="n">
        <v>45306.58594907408</v>
      </c>
      <c r="C28" s="1" t="n">
        <v>45953</v>
      </c>
      <c r="D28" t="inlineStr">
        <is>
          <t>SKÅNE LÄN</t>
        </is>
      </c>
      <c r="E28" t="inlineStr">
        <is>
          <t>SVALÖV</t>
        </is>
      </c>
      <c r="G28" t="n">
        <v>2.2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20235-2025</t>
        </is>
      </c>
      <c r="B29" s="1" t="n">
        <v>45772.67386574074</v>
      </c>
      <c r="C29" s="1" t="n">
        <v>45953</v>
      </c>
      <c r="D29" t="inlineStr">
        <is>
          <t>SKÅNE LÄN</t>
        </is>
      </c>
      <c r="E29" t="inlineStr">
        <is>
          <t>SVALÖV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4149-2022</t>
        </is>
      </c>
      <c r="B30" s="1" t="n">
        <v>44588</v>
      </c>
      <c r="C30" s="1" t="n">
        <v>45953</v>
      </c>
      <c r="D30" t="inlineStr">
        <is>
          <t>SKÅNE LÄN</t>
        </is>
      </c>
      <c r="E30" t="inlineStr">
        <is>
          <t>SVALÖV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34859-2021</t>
        </is>
      </c>
      <c r="B31" s="1" t="n">
        <v>44382</v>
      </c>
      <c r="C31" s="1" t="n">
        <v>45953</v>
      </c>
      <c r="D31" t="inlineStr">
        <is>
          <t>SKÅNE LÄN</t>
        </is>
      </c>
      <c r="E31" t="inlineStr">
        <is>
          <t>SVALÖV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22262-2023</t>
        </is>
      </c>
      <c r="B32" s="1" t="n">
        <v>45070</v>
      </c>
      <c r="C32" s="1" t="n">
        <v>45953</v>
      </c>
      <c r="D32" t="inlineStr">
        <is>
          <t>SKÅNE LÄN</t>
        </is>
      </c>
      <c r="E32" t="inlineStr">
        <is>
          <t>SVALÖV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15487-2025</t>
        </is>
      </c>
      <c r="B33" s="1" t="n">
        <v>45747</v>
      </c>
      <c r="C33" s="1" t="n">
        <v>45953</v>
      </c>
      <c r="D33" t="inlineStr">
        <is>
          <t>SKÅNE LÄN</t>
        </is>
      </c>
      <c r="E33" t="inlineStr">
        <is>
          <t>SVALÖV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21774-2024</t>
        </is>
      </c>
      <c r="B34" s="1" t="n">
        <v>45442</v>
      </c>
      <c r="C34" s="1" t="n">
        <v>45953</v>
      </c>
      <c r="D34" t="inlineStr">
        <is>
          <t>SKÅNE LÄN</t>
        </is>
      </c>
      <c r="E34" t="inlineStr">
        <is>
          <t>SVALÖV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48279-2021</t>
        </is>
      </c>
      <c r="B35" s="1" t="n">
        <v>44449</v>
      </c>
      <c r="C35" s="1" t="n">
        <v>45953</v>
      </c>
      <c r="D35" t="inlineStr">
        <is>
          <t>SKÅNE LÄN</t>
        </is>
      </c>
      <c r="E35" t="inlineStr">
        <is>
          <t>SVALÖV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49032-2022</t>
        </is>
      </c>
      <c r="B36" s="1" t="n">
        <v>44860.44083333333</v>
      </c>
      <c r="C36" s="1" t="n">
        <v>45953</v>
      </c>
      <c r="D36" t="inlineStr">
        <is>
          <t>SKÅNE LÄN</t>
        </is>
      </c>
      <c r="E36" t="inlineStr">
        <is>
          <t>SVALÖV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59744-2020</t>
        </is>
      </c>
      <c r="B37" s="1" t="n">
        <v>44151</v>
      </c>
      <c r="C37" s="1" t="n">
        <v>45953</v>
      </c>
      <c r="D37" t="inlineStr">
        <is>
          <t>SKÅNE LÄN</t>
        </is>
      </c>
      <c r="E37" t="inlineStr">
        <is>
          <t>SVALÖV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34810-2023</t>
        </is>
      </c>
      <c r="B38" s="1" t="n">
        <v>45141</v>
      </c>
      <c r="C38" s="1" t="n">
        <v>45953</v>
      </c>
      <c r="D38" t="inlineStr">
        <is>
          <t>SKÅNE LÄN</t>
        </is>
      </c>
      <c r="E38" t="inlineStr">
        <is>
          <t>SVALÖV</t>
        </is>
      </c>
      <c r="G38" t="n">
        <v>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11101-2023</t>
        </is>
      </c>
      <c r="B39" s="1" t="n">
        <v>44986</v>
      </c>
      <c r="C39" s="1" t="n">
        <v>45953</v>
      </c>
      <c r="D39" t="inlineStr">
        <is>
          <t>SKÅNE LÄN</t>
        </is>
      </c>
      <c r="E39" t="inlineStr">
        <is>
          <t>SVALÖV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5184-2024</t>
        </is>
      </c>
      <c r="B40" s="1" t="n">
        <v>45330</v>
      </c>
      <c r="C40" s="1" t="n">
        <v>45953</v>
      </c>
      <c r="D40" t="inlineStr">
        <is>
          <t>SKÅNE LÄN</t>
        </is>
      </c>
      <c r="E40" t="inlineStr">
        <is>
          <t>SVALÖV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18121-2025</t>
        </is>
      </c>
      <c r="B41" s="1" t="n">
        <v>45761</v>
      </c>
      <c r="C41" s="1" t="n">
        <v>45953</v>
      </c>
      <c r="D41" t="inlineStr">
        <is>
          <t>SKÅNE LÄN</t>
        </is>
      </c>
      <c r="E41" t="inlineStr">
        <is>
          <t>SVALÖV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65863-2020</t>
        </is>
      </c>
      <c r="B42" s="1" t="n">
        <v>44173</v>
      </c>
      <c r="C42" s="1" t="n">
        <v>45953</v>
      </c>
      <c r="D42" t="inlineStr">
        <is>
          <t>SKÅNE LÄN</t>
        </is>
      </c>
      <c r="E42" t="inlineStr">
        <is>
          <t>SVALÖV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13273-2024</t>
        </is>
      </c>
      <c r="B43" s="1" t="n">
        <v>45386</v>
      </c>
      <c r="C43" s="1" t="n">
        <v>45953</v>
      </c>
      <c r="D43" t="inlineStr">
        <is>
          <t>SKÅNE LÄN</t>
        </is>
      </c>
      <c r="E43" t="inlineStr">
        <is>
          <t>SVALÖV</t>
        </is>
      </c>
      <c r="G43" t="n">
        <v>12.4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22794-2024</t>
        </is>
      </c>
      <c r="B44" s="1" t="n">
        <v>45448.49752314815</v>
      </c>
      <c r="C44" s="1" t="n">
        <v>45953</v>
      </c>
      <c r="D44" t="inlineStr">
        <is>
          <t>SKÅNE LÄN</t>
        </is>
      </c>
      <c r="E44" t="inlineStr">
        <is>
          <t>SVALÖV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44196-2024</t>
        </is>
      </c>
      <c r="B45" s="1" t="n">
        <v>45573.31803240741</v>
      </c>
      <c r="C45" s="1" t="n">
        <v>45953</v>
      </c>
      <c r="D45" t="inlineStr">
        <is>
          <t>SKÅNE LÄN</t>
        </is>
      </c>
      <c r="E45" t="inlineStr">
        <is>
          <t>SVALÖV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35587-2024</t>
        </is>
      </c>
      <c r="B46" s="1" t="n">
        <v>45531</v>
      </c>
      <c r="C46" s="1" t="n">
        <v>45953</v>
      </c>
      <c r="D46" t="inlineStr">
        <is>
          <t>SKÅNE LÄN</t>
        </is>
      </c>
      <c r="E46" t="inlineStr">
        <is>
          <t>SVALÖV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21507-2025</t>
        </is>
      </c>
      <c r="B47" s="1" t="n">
        <v>45782.61987268519</v>
      </c>
      <c r="C47" s="1" t="n">
        <v>45953</v>
      </c>
      <c r="D47" t="inlineStr">
        <is>
          <t>SKÅNE LÄN</t>
        </is>
      </c>
      <c r="E47" t="inlineStr">
        <is>
          <t>SVALÖV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21556-2025</t>
        </is>
      </c>
      <c r="B48" s="1" t="n">
        <v>45782.67826388889</v>
      </c>
      <c r="C48" s="1" t="n">
        <v>45953</v>
      </c>
      <c r="D48" t="inlineStr">
        <is>
          <t>SKÅNE LÄN</t>
        </is>
      </c>
      <c r="E48" t="inlineStr">
        <is>
          <t>SVALÖV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21541-2025</t>
        </is>
      </c>
      <c r="B49" s="1" t="n">
        <v>45782.66538194445</v>
      </c>
      <c r="C49" s="1" t="n">
        <v>45953</v>
      </c>
      <c r="D49" t="inlineStr">
        <is>
          <t>SKÅNE LÄN</t>
        </is>
      </c>
      <c r="E49" t="inlineStr">
        <is>
          <t>SVALÖV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21814-2025</t>
        </is>
      </c>
      <c r="B50" s="1" t="n">
        <v>45783.72201388889</v>
      </c>
      <c r="C50" s="1" t="n">
        <v>45953</v>
      </c>
      <c r="D50" t="inlineStr">
        <is>
          <t>SKÅNE LÄN</t>
        </is>
      </c>
      <c r="E50" t="inlineStr">
        <is>
          <t>SVALÖV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22203-2025</t>
        </is>
      </c>
      <c r="B51" s="1" t="n">
        <v>45785.65381944444</v>
      </c>
      <c r="C51" s="1" t="n">
        <v>45953</v>
      </c>
      <c r="D51" t="inlineStr">
        <is>
          <t>SKÅNE LÄN</t>
        </is>
      </c>
      <c r="E51" t="inlineStr">
        <is>
          <t>SVALÖV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20047-2024</t>
        </is>
      </c>
      <c r="B52" s="1" t="n">
        <v>45434.37376157408</v>
      </c>
      <c r="C52" s="1" t="n">
        <v>45953</v>
      </c>
      <c r="D52" t="inlineStr">
        <is>
          <t>SKÅNE LÄN</t>
        </is>
      </c>
      <c r="E52" t="inlineStr">
        <is>
          <t>SVALÖV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38394-2025</t>
        </is>
      </c>
      <c r="B53" s="1" t="n">
        <v>45883</v>
      </c>
      <c r="C53" s="1" t="n">
        <v>45953</v>
      </c>
      <c r="D53" t="inlineStr">
        <is>
          <t>SKÅNE LÄN</t>
        </is>
      </c>
      <c r="E53" t="inlineStr">
        <is>
          <t>SVALÖV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34808-2024</t>
        </is>
      </c>
      <c r="B54" s="1" t="n">
        <v>45526.69388888889</v>
      </c>
      <c r="C54" s="1" t="n">
        <v>45953</v>
      </c>
      <c r="D54" t="inlineStr">
        <is>
          <t>SKÅNE LÄN</t>
        </is>
      </c>
      <c r="E54" t="inlineStr">
        <is>
          <t>SVALÖV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16667-2023</t>
        </is>
      </c>
      <c r="B55" s="1" t="n">
        <v>45030</v>
      </c>
      <c r="C55" s="1" t="n">
        <v>45953</v>
      </c>
      <c r="D55" t="inlineStr">
        <is>
          <t>SKÅNE LÄN</t>
        </is>
      </c>
      <c r="E55" t="inlineStr">
        <is>
          <t>SVALÖV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6335-2022</t>
        </is>
      </c>
      <c r="B56" s="1" t="n">
        <v>44600</v>
      </c>
      <c r="C56" s="1" t="n">
        <v>45953</v>
      </c>
      <c r="D56" t="inlineStr">
        <is>
          <t>SKÅNE LÄN</t>
        </is>
      </c>
      <c r="E56" t="inlineStr">
        <is>
          <t>SVALÖV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5167-2024</t>
        </is>
      </c>
      <c r="B57" s="1" t="n">
        <v>45330</v>
      </c>
      <c r="C57" s="1" t="n">
        <v>45953</v>
      </c>
      <c r="D57" t="inlineStr">
        <is>
          <t>SKÅNE LÄN</t>
        </is>
      </c>
      <c r="E57" t="inlineStr">
        <is>
          <t>SVALÖV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20125-2024</t>
        </is>
      </c>
      <c r="B58" s="1" t="n">
        <v>45434.55394675926</v>
      </c>
      <c r="C58" s="1" t="n">
        <v>45953</v>
      </c>
      <c r="D58" t="inlineStr">
        <is>
          <t>SKÅNE LÄN</t>
        </is>
      </c>
      <c r="E58" t="inlineStr">
        <is>
          <t>SVALÖV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23747-2025</t>
        </is>
      </c>
      <c r="B59" s="1" t="n">
        <v>45793.44744212963</v>
      </c>
      <c r="C59" s="1" t="n">
        <v>45953</v>
      </c>
      <c r="D59" t="inlineStr">
        <is>
          <t>SKÅNE LÄN</t>
        </is>
      </c>
      <c r="E59" t="inlineStr">
        <is>
          <t>SVALÖV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10196-2025</t>
        </is>
      </c>
      <c r="B60" s="1" t="n">
        <v>45719</v>
      </c>
      <c r="C60" s="1" t="n">
        <v>45953</v>
      </c>
      <c r="D60" t="inlineStr">
        <is>
          <t>SKÅNE LÄN</t>
        </is>
      </c>
      <c r="E60" t="inlineStr">
        <is>
          <t>SVALÖV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24513-2025</t>
        </is>
      </c>
      <c r="B61" s="1" t="n">
        <v>45798.40712962963</v>
      </c>
      <c r="C61" s="1" t="n">
        <v>45953</v>
      </c>
      <c r="D61" t="inlineStr">
        <is>
          <t>SKÅNE LÄN</t>
        </is>
      </c>
      <c r="E61" t="inlineStr">
        <is>
          <t>SVALÖV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27310-2023</t>
        </is>
      </c>
      <c r="B62" s="1" t="n">
        <v>45096.65549768518</v>
      </c>
      <c r="C62" s="1" t="n">
        <v>45953</v>
      </c>
      <c r="D62" t="inlineStr">
        <is>
          <t>SKÅNE LÄN</t>
        </is>
      </c>
      <c r="E62" t="inlineStr">
        <is>
          <t>SVALÖV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44112-2023</t>
        </is>
      </c>
      <c r="B63" s="1" t="n">
        <v>45188.4418287037</v>
      </c>
      <c r="C63" s="1" t="n">
        <v>45953</v>
      </c>
      <c r="D63" t="inlineStr">
        <is>
          <t>SKÅNE LÄN</t>
        </is>
      </c>
      <c r="E63" t="inlineStr">
        <is>
          <t>SVALÖV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47696-2024</t>
        </is>
      </c>
      <c r="B64" s="1" t="n">
        <v>45588.45855324074</v>
      </c>
      <c r="C64" s="1" t="n">
        <v>45953</v>
      </c>
      <c r="D64" t="inlineStr">
        <is>
          <t>SKÅNE LÄN</t>
        </is>
      </c>
      <c r="E64" t="inlineStr">
        <is>
          <t>SVALÖV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8332-2025</t>
        </is>
      </c>
      <c r="B65" s="1" t="n">
        <v>45708.64819444445</v>
      </c>
      <c r="C65" s="1" t="n">
        <v>45953</v>
      </c>
      <c r="D65" t="inlineStr">
        <is>
          <t>SKÅNE LÄN</t>
        </is>
      </c>
      <c r="E65" t="inlineStr">
        <is>
          <t>SVALÖV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35911-2023</t>
        </is>
      </c>
      <c r="B66" s="1" t="n">
        <v>45148.64078703704</v>
      </c>
      <c r="C66" s="1" t="n">
        <v>45953</v>
      </c>
      <c r="D66" t="inlineStr">
        <is>
          <t>SKÅNE LÄN</t>
        </is>
      </c>
      <c r="E66" t="inlineStr">
        <is>
          <t>SVALÖV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14543-2024</t>
        </is>
      </c>
      <c r="B67" s="1" t="n">
        <v>45394</v>
      </c>
      <c r="C67" s="1" t="n">
        <v>45953</v>
      </c>
      <c r="D67" t="inlineStr">
        <is>
          <t>SKÅNE LÄN</t>
        </is>
      </c>
      <c r="E67" t="inlineStr">
        <is>
          <t>SVALÖV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11672-2024</t>
        </is>
      </c>
      <c r="B68" s="1" t="n">
        <v>45373</v>
      </c>
      <c r="C68" s="1" t="n">
        <v>45953</v>
      </c>
      <c r="D68" t="inlineStr">
        <is>
          <t>SKÅNE LÄN</t>
        </is>
      </c>
      <c r="E68" t="inlineStr">
        <is>
          <t>SVALÖV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42588-2023</t>
        </is>
      </c>
      <c r="B69" s="1" t="n">
        <v>45176</v>
      </c>
      <c r="C69" s="1" t="n">
        <v>45953</v>
      </c>
      <c r="D69" t="inlineStr">
        <is>
          <t>SKÅNE LÄN</t>
        </is>
      </c>
      <c r="E69" t="inlineStr">
        <is>
          <t>SVALÖV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26949-2025</t>
        </is>
      </c>
      <c r="B70" s="1" t="n">
        <v>45811.43701388889</v>
      </c>
      <c r="C70" s="1" t="n">
        <v>45953</v>
      </c>
      <c r="D70" t="inlineStr">
        <is>
          <t>SKÅNE LÄN</t>
        </is>
      </c>
      <c r="E70" t="inlineStr">
        <is>
          <t>SVALÖV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62425-2020</t>
        </is>
      </c>
      <c r="B71" s="1" t="n">
        <v>44159</v>
      </c>
      <c r="C71" s="1" t="n">
        <v>45953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1901-2025</t>
        </is>
      </c>
      <c r="B72" s="1" t="n">
        <v>45671</v>
      </c>
      <c r="C72" s="1" t="n">
        <v>45953</v>
      </c>
      <c r="D72" t="inlineStr">
        <is>
          <t>SKÅNE LÄN</t>
        </is>
      </c>
      <c r="E72" t="inlineStr">
        <is>
          <t>SVALÖV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1920-2025</t>
        </is>
      </c>
      <c r="B73" s="1" t="n">
        <v>45671</v>
      </c>
      <c r="C73" s="1" t="n">
        <v>45953</v>
      </c>
      <c r="D73" t="inlineStr">
        <is>
          <t>SKÅNE LÄN</t>
        </is>
      </c>
      <c r="E73" t="inlineStr">
        <is>
          <t>SVALÖV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43736-2023</t>
        </is>
      </c>
      <c r="B74" s="1" t="n">
        <v>45182</v>
      </c>
      <c r="C74" s="1" t="n">
        <v>45953</v>
      </c>
      <c r="D74" t="inlineStr">
        <is>
          <t>SKÅNE LÄN</t>
        </is>
      </c>
      <c r="E74" t="inlineStr">
        <is>
          <t>SVALÖV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59744-2020</t>
        </is>
      </c>
      <c r="B75" s="1" t="n">
        <v>44151</v>
      </c>
      <c r="C75" s="1" t="n">
        <v>45953</v>
      </c>
      <c r="D75" t="inlineStr">
        <is>
          <t>SKÅNE LÄN</t>
        </is>
      </c>
      <c r="E75" t="inlineStr">
        <is>
          <t>SVALÖV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20170-2024</t>
        </is>
      </c>
      <c r="B76" s="1" t="n">
        <v>45434</v>
      </c>
      <c r="C76" s="1" t="n">
        <v>45953</v>
      </c>
      <c r="D76" t="inlineStr">
        <is>
          <t>SKÅNE LÄN</t>
        </is>
      </c>
      <c r="E76" t="inlineStr">
        <is>
          <t>SVALÖV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52664-2023</t>
        </is>
      </c>
      <c r="B77" s="1" t="n">
        <v>45225</v>
      </c>
      <c r="C77" s="1" t="n">
        <v>45953</v>
      </c>
      <c r="D77" t="inlineStr">
        <is>
          <t>SKÅNE LÄN</t>
        </is>
      </c>
      <c r="E77" t="inlineStr">
        <is>
          <t>SVALÖV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9716-2022</t>
        </is>
      </c>
      <c r="B78" s="1" t="n">
        <v>44617</v>
      </c>
      <c r="C78" s="1" t="n">
        <v>45953</v>
      </c>
      <c r="D78" t="inlineStr">
        <is>
          <t>SKÅNE LÄN</t>
        </is>
      </c>
      <c r="E78" t="inlineStr">
        <is>
          <t>SVALÖV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62403-2022</t>
        </is>
      </c>
      <c r="B79" s="1" t="n">
        <v>44923</v>
      </c>
      <c r="C79" s="1" t="n">
        <v>45953</v>
      </c>
      <c r="D79" t="inlineStr">
        <is>
          <t>SKÅNE LÄN</t>
        </is>
      </c>
      <c r="E79" t="inlineStr">
        <is>
          <t>SVALÖV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47139-2025</t>
        </is>
      </c>
      <c r="B80" s="1" t="n">
        <v>45929</v>
      </c>
      <c r="C80" s="1" t="n">
        <v>45953</v>
      </c>
      <c r="D80" t="inlineStr">
        <is>
          <t>SKÅNE LÄN</t>
        </is>
      </c>
      <c r="E80" t="inlineStr">
        <is>
          <t>SVALÖV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43294-2025</t>
        </is>
      </c>
      <c r="B81" s="1" t="n">
        <v>45910</v>
      </c>
      <c r="C81" s="1" t="n">
        <v>45953</v>
      </c>
      <c r="D81" t="inlineStr">
        <is>
          <t>SKÅNE LÄN</t>
        </is>
      </c>
      <c r="E81" t="inlineStr">
        <is>
          <t>SVALÖV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43466-2025</t>
        </is>
      </c>
      <c r="B82" s="1" t="n">
        <v>45911</v>
      </c>
      <c r="C82" s="1" t="n">
        <v>45953</v>
      </c>
      <c r="D82" t="inlineStr">
        <is>
          <t>SKÅNE LÄN</t>
        </is>
      </c>
      <c r="E82" t="inlineStr">
        <is>
          <t>SVALÖV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15157-2023</t>
        </is>
      </c>
      <c r="B83" s="1" t="n">
        <v>45016</v>
      </c>
      <c r="C83" s="1" t="n">
        <v>45953</v>
      </c>
      <c r="D83" t="inlineStr">
        <is>
          <t>SKÅNE LÄN</t>
        </is>
      </c>
      <c r="E83" t="inlineStr">
        <is>
          <t>SVALÖV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61045-2024</t>
        </is>
      </c>
      <c r="B84" s="1" t="n">
        <v>45645.47678240741</v>
      </c>
      <c r="C84" s="1" t="n">
        <v>45953</v>
      </c>
      <c r="D84" t="inlineStr">
        <is>
          <t>SKÅNE LÄN</t>
        </is>
      </c>
      <c r="E84" t="inlineStr">
        <is>
          <t>SVALÖV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11491-2023</t>
        </is>
      </c>
      <c r="B85" s="1" t="n">
        <v>44991</v>
      </c>
      <c r="C85" s="1" t="n">
        <v>45953</v>
      </c>
      <c r="D85" t="inlineStr">
        <is>
          <t>SKÅNE LÄN</t>
        </is>
      </c>
      <c r="E85" t="inlineStr">
        <is>
          <t>SVALÖV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43004-2025</t>
        </is>
      </c>
      <c r="B86" s="1" t="n">
        <v>45909</v>
      </c>
      <c r="C86" s="1" t="n">
        <v>45953</v>
      </c>
      <c r="D86" t="inlineStr">
        <is>
          <t>SKÅNE LÄN</t>
        </is>
      </c>
      <c r="E86" t="inlineStr">
        <is>
          <t>SVALÖV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22063-2025</t>
        </is>
      </c>
      <c r="B87" s="1" t="n">
        <v>45785.37700231482</v>
      </c>
      <c r="C87" s="1" t="n">
        <v>45953</v>
      </c>
      <c r="D87" t="inlineStr">
        <is>
          <t>SKÅNE LÄN</t>
        </is>
      </c>
      <c r="E87" t="inlineStr">
        <is>
          <t>SVALÖV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29296-2021</t>
        </is>
      </c>
      <c r="B88" s="1" t="n">
        <v>44361</v>
      </c>
      <c r="C88" s="1" t="n">
        <v>45953</v>
      </c>
      <c r="D88" t="inlineStr">
        <is>
          <t>SKÅNE LÄN</t>
        </is>
      </c>
      <c r="E88" t="inlineStr">
        <is>
          <t>SVALÖV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42706-2025</t>
        </is>
      </c>
      <c r="B89" s="1" t="n">
        <v>45908.37222222222</v>
      </c>
      <c r="C89" s="1" t="n">
        <v>45953</v>
      </c>
      <c r="D89" t="inlineStr">
        <is>
          <t>SKÅNE LÄN</t>
        </is>
      </c>
      <c r="E89" t="inlineStr">
        <is>
          <t>SVALÖV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42698-2025</t>
        </is>
      </c>
      <c r="B90" s="1" t="n">
        <v>45908.3650462963</v>
      </c>
      <c r="C90" s="1" t="n">
        <v>45953</v>
      </c>
      <c r="D90" t="inlineStr">
        <is>
          <t>SKÅNE LÄN</t>
        </is>
      </c>
      <c r="E90" t="inlineStr">
        <is>
          <t>SVALÖV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19626-2021</t>
        </is>
      </c>
      <c r="B91" s="1" t="n">
        <v>44309</v>
      </c>
      <c r="C91" s="1" t="n">
        <v>45953</v>
      </c>
      <c r="D91" t="inlineStr">
        <is>
          <t>SKÅNE LÄN</t>
        </is>
      </c>
      <c r="E91" t="inlineStr">
        <is>
          <t>SVALÖV</t>
        </is>
      </c>
      <c r="G91" t="n">
        <v>17.8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17980-2025</t>
        </is>
      </c>
      <c r="B92" s="1" t="n">
        <v>45761.36854166666</v>
      </c>
      <c r="C92" s="1" t="n">
        <v>45953</v>
      </c>
      <c r="D92" t="inlineStr">
        <is>
          <t>SKÅNE LÄN</t>
        </is>
      </c>
      <c r="E92" t="inlineStr">
        <is>
          <t>SVALÖV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19282-2025</t>
        </is>
      </c>
      <c r="B93" s="1" t="n">
        <v>45769</v>
      </c>
      <c r="C93" s="1" t="n">
        <v>45953</v>
      </c>
      <c r="D93" t="inlineStr">
        <is>
          <t>SKÅNE LÄN</t>
        </is>
      </c>
      <c r="E93" t="inlineStr">
        <is>
          <t>SVALÖV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10209-2023</t>
        </is>
      </c>
      <c r="B94" s="1" t="n">
        <v>44986</v>
      </c>
      <c r="C94" s="1" t="n">
        <v>45953</v>
      </c>
      <c r="D94" t="inlineStr">
        <is>
          <t>SKÅNE LÄN</t>
        </is>
      </c>
      <c r="E94" t="inlineStr">
        <is>
          <t>SVALÖV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43326-2025</t>
        </is>
      </c>
      <c r="B95" s="1" t="n">
        <v>45910</v>
      </c>
      <c r="C95" s="1" t="n">
        <v>45953</v>
      </c>
      <c r="D95" t="inlineStr">
        <is>
          <t>SKÅNE LÄN</t>
        </is>
      </c>
      <c r="E95" t="inlineStr">
        <is>
          <t>SVALÖV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37354-2022</t>
        </is>
      </c>
      <c r="B96" s="1" t="n">
        <v>44806</v>
      </c>
      <c r="C96" s="1" t="n">
        <v>45953</v>
      </c>
      <c r="D96" t="inlineStr">
        <is>
          <t>SKÅNE LÄN</t>
        </is>
      </c>
      <c r="E96" t="inlineStr">
        <is>
          <t>SVALÖV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5190-2024</t>
        </is>
      </c>
      <c r="B97" s="1" t="n">
        <v>45330</v>
      </c>
      <c r="C97" s="1" t="n">
        <v>45953</v>
      </c>
      <c r="D97" t="inlineStr">
        <is>
          <t>SKÅNE LÄN</t>
        </is>
      </c>
      <c r="E97" t="inlineStr">
        <is>
          <t>SVALÖV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17731-2025</t>
        </is>
      </c>
      <c r="B98" s="1" t="n">
        <v>45758</v>
      </c>
      <c r="C98" s="1" t="n">
        <v>45953</v>
      </c>
      <c r="D98" t="inlineStr">
        <is>
          <t>SKÅNE LÄN</t>
        </is>
      </c>
      <c r="E98" t="inlineStr">
        <is>
          <t>SVALÖV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43425-2025</t>
        </is>
      </c>
      <c r="B99" s="1" t="n">
        <v>45911.4182175926</v>
      </c>
      <c r="C99" s="1" t="n">
        <v>45953</v>
      </c>
      <c r="D99" t="inlineStr">
        <is>
          <t>SKÅNE LÄN</t>
        </is>
      </c>
      <c r="E99" t="inlineStr">
        <is>
          <t>SVALÖV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44107-2023</t>
        </is>
      </c>
      <c r="B100" s="1" t="n">
        <v>45188.43670138889</v>
      </c>
      <c r="C100" s="1" t="n">
        <v>45953</v>
      </c>
      <c r="D100" t="inlineStr">
        <is>
          <t>SKÅNE LÄN</t>
        </is>
      </c>
      <c r="E100" t="inlineStr">
        <is>
          <t>SVALÖV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22792-2024</t>
        </is>
      </c>
      <c r="B101" s="1" t="n">
        <v>45448.48983796296</v>
      </c>
      <c r="C101" s="1" t="n">
        <v>45953</v>
      </c>
      <c r="D101" t="inlineStr">
        <is>
          <t>SKÅNE LÄN</t>
        </is>
      </c>
      <c r="E101" t="inlineStr">
        <is>
          <t>SVALÖV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37907-2025</t>
        </is>
      </c>
      <c r="B102" s="1" t="n">
        <v>45880</v>
      </c>
      <c r="C102" s="1" t="n">
        <v>45953</v>
      </c>
      <c r="D102" t="inlineStr">
        <is>
          <t>SKÅNE LÄN</t>
        </is>
      </c>
      <c r="E102" t="inlineStr">
        <is>
          <t>SVALÖV</t>
        </is>
      </c>
      <c r="F102" t="inlineStr">
        <is>
          <t>Kyrkan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40470-2025</t>
        </is>
      </c>
      <c r="B103" s="1" t="n">
        <v>45895</v>
      </c>
      <c r="C103" s="1" t="n">
        <v>45953</v>
      </c>
      <c r="D103" t="inlineStr">
        <is>
          <t>SKÅNE LÄN</t>
        </is>
      </c>
      <c r="E103" t="inlineStr">
        <is>
          <t>SVALÖV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4964-2022</t>
        </is>
      </c>
      <c r="B104" s="1" t="n">
        <v>44593</v>
      </c>
      <c r="C104" s="1" t="n">
        <v>45953</v>
      </c>
      <c r="D104" t="inlineStr">
        <is>
          <t>SKÅNE LÄN</t>
        </is>
      </c>
      <c r="E104" t="inlineStr">
        <is>
          <t>SVALÖV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11177-2023</t>
        </is>
      </c>
      <c r="B105" s="1" t="n">
        <v>44987</v>
      </c>
      <c r="C105" s="1" t="n">
        <v>45953</v>
      </c>
      <c r="D105" t="inlineStr">
        <is>
          <t>SKÅNE LÄN</t>
        </is>
      </c>
      <c r="E105" t="inlineStr">
        <is>
          <t>SVALÖV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16215-2022</t>
        </is>
      </c>
      <c r="B106" s="1" t="n">
        <v>44670</v>
      </c>
      <c r="C106" s="1" t="n">
        <v>45953</v>
      </c>
      <c r="D106" t="inlineStr">
        <is>
          <t>SKÅNE LÄN</t>
        </is>
      </c>
      <c r="E106" t="inlineStr">
        <is>
          <t>SVALÖV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61620-2022</t>
        </is>
      </c>
      <c r="B107" s="1" t="n">
        <v>44910</v>
      </c>
      <c r="C107" s="1" t="n">
        <v>45953</v>
      </c>
      <c r="D107" t="inlineStr">
        <is>
          <t>SKÅNE LÄN</t>
        </is>
      </c>
      <c r="E107" t="inlineStr">
        <is>
          <t>SVALÖV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65863-2020</t>
        </is>
      </c>
      <c r="B108" s="1" t="n">
        <v>44173</v>
      </c>
      <c r="C108" s="1" t="n">
        <v>45953</v>
      </c>
      <c r="D108" t="inlineStr">
        <is>
          <t>SKÅNE LÄN</t>
        </is>
      </c>
      <c r="E108" t="inlineStr">
        <is>
          <t>SVALÖV</t>
        </is>
      </c>
      <c r="G108" t="n">
        <v>8.5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48262-2021</t>
        </is>
      </c>
      <c r="B109" s="1" t="n">
        <v>44449.66324074074</v>
      </c>
      <c r="C109" s="1" t="n">
        <v>45953</v>
      </c>
      <c r="D109" t="inlineStr">
        <is>
          <t>SKÅNE LÄN</t>
        </is>
      </c>
      <c r="E109" t="inlineStr">
        <is>
          <t>SVALÖV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8924-2023</t>
        </is>
      </c>
      <c r="B110" s="1" t="n">
        <v>44974</v>
      </c>
      <c r="C110" s="1" t="n">
        <v>45953</v>
      </c>
      <c r="D110" t="inlineStr">
        <is>
          <t>SKÅNE LÄN</t>
        </is>
      </c>
      <c r="E110" t="inlineStr">
        <is>
          <t>SVALÖV</t>
        </is>
      </c>
      <c r="G110" t="n">
        <v>6.8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497-2023</t>
        </is>
      </c>
      <c r="B111" s="1" t="n">
        <v>44930.33540509259</v>
      </c>
      <c r="C111" s="1" t="n">
        <v>45953</v>
      </c>
      <c r="D111" t="inlineStr">
        <is>
          <t>SKÅNE LÄN</t>
        </is>
      </c>
      <c r="E111" t="inlineStr">
        <is>
          <t>SVALÖV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11633-2024</t>
        </is>
      </c>
      <c r="B112" s="1" t="n">
        <v>45373.4740625</v>
      </c>
      <c r="C112" s="1" t="n">
        <v>45953</v>
      </c>
      <c r="D112" t="inlineStr">
        <is>
          <t>SKÅNE LÄN</t>
        </is>
      </c>
      <c r="E112" t="inlineStr">
        <is>
          <t>SVALÖV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11922-2023</t>
        </is>
      </c>
      <c r="B113" s="1" t="n">
        <v>44993</v>
      </c>
      <c r="C113" s="1" t="n">
        <v>45953</v>
      </c>
      <c r="D113" t="inlineStr">
        <is>
          <t>SKÅNE LÄN</t>
        </is>
      </c>
      <c r="E113" t="inlineStr">
        <is>
          <t>SVALÖV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14546-2024</t>
        </is>
      </c>
      <c r="B114" s="1" t="n">
        <v>45394</v>
      </c>
      <c r="C114" s="1" t="n">
        <v>45953</v>
      </c>
      <c r="D114" t="inlineStr">
        <is>
          <t>SKÅNE LÄN</t>
        </is>
      </c>
      <c r="E114" t="inlineStr">
        <is>
          <t>SVALÖV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32620-2023</t>
        </is>
      </c>
      <c r="B115" s="1" t="n">
        <v>45111</v>
      </c>
      <c r="C115" s="1" t="n">
        <v>45953</v>
      </c>
      <c r="D115" t="inlineStr">
        <is>
          <t>SKÅNE LÄN</t>
        </is>
      </c>
      <c r="E115" t="inlineStr">
        <is>
          <t>SVALÖV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2025-10-23T11:13:31Z</dcterms:created>
  <dcterms:modified xmlns:dcterms="http://purl.org/dc/terms/" xmlns:xsi="http://www.w3.org/2001/XMLSchema-instance" xsi:type="dcterms:W3CDTF">2025-10-23T11:13:31Z</dcterms:modified>
</cp:coreProperties>
</file>