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45962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45962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45962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45962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20193-2024</t>
        </is>
      </c>
      <c r="B6" s="1" t="n">
        <v>45434</v>
      </c>
      <c r="C6" s="1" t="n">
        <v>45962</v>
      </c>
      <c r="D6" t="inlineStr">
        <is>
          <t>SKÅNE LÄN</t>
        </is>
      </c>
      <c r="E6" t="inlineStr">
        <is>
          <t>HÖRBY</t>
        </is>
      </c>
      <c r="G6" t="n">
        <v>11.2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Strutbräken
Vätteros
Vårärt</t>
        </is>
      </c>
      <c r="S6">
        <f>HYPERLINK("https://klasma.github.io/Logging_1266/artfynd/A 20193-2024 artfynd.xlsx", "A 20193-2024")</f>
        <v/>
      </c>
      <c r="T6">
        <f>HYPERLINK("https://klasma.github.io/Logging_1266/kartor/A 20193-2024 karta.png", "A 20193-2024")</f>
        <v/>
      </c>
      <c r="V6">
        <f>HYPERLINK("https://klasma.github.io/Logging_1266/klagomål/A 20193-2024 FSC-klagomål.docx", "A 20193-2024")</f>
        <v/>
      </c>
      <c r="W6">
        <f>HYPERLINK("https://klasma.github.io/Logging_1266/klagomålsmail/A 20193-2024 FSC-klagomål mail.docx", "A 20193-2024")</f>
        <v/>
      </c>
      <c r="X6">
        <f>HYPERLINK("https://klasma.github.io/Logging_1266/tillsyn/A 20193-2024 tillsynsbegäran.docx", "A 20193-2024")</f>
        <v/>
      </c>
      <c r="Y6">
        <f>HYPERLINK("https://klasma.github.io/Logging_1266/tillsynsmail/A 20193-2024 tillsynsbegäran mail.docx", "A 20193-2024")</f>
        <v/>
      </c>
    </row>
    <row r="7" ht="15" customHeight="1">
      <c r="A7" t="inlineStr">
        <is>
          <t>A 31351-2022</t>
        </is>
      </c>
      <c r="B7" s="1" t="n">
        <v>44774</v>
      </c>
      <c r="C7" s="1" t="n">
        <v>45962</v>
      </c>
      <c r="D7" t="inlineStr">
        <is>
          <t>SKÅNE LÄN</t>
        </is>
      </c>
      <c r="E7" t="inlineStr">
        <is>
          <t>HÖRBY</t>
        </is>
      </c>
      <c r="G7" t="n">
        <v>13.2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Duvhök
Fjällvråk
Grönsångare</t>
        </is>
      </c>
      <c r="S7">
        <f>HYPERLINK("https://klasma.github.io/Logging_1266/artfynd/A 31351-2022 artfynd.xlsx", "A 31351-2022")</f>
        <v/>
      </c>
      <c r="T7">
        <f>HYPERLINK("https://klasma.github.io/Logging_1266/kartor/A 31351-2022 karta.png", "A 31351-2022")</f>
        <v/>
      </c>
      <c r="V7">
        <f>HYPERLINK("https://klasma.github.io/Logging_1266/klagomål/A 31351-2022 FSC-klagomål.docx", "A 31351-2022")</f>
        <v/>
      </c>
      <c r="W7">
        <f>HYPERLINK("https://klasma.github.io/Logging_1266/klagomålsmail/A 31351-2022 FSC-klagomål mail.docx", "A 31351-2022")</f>
        <v/>
      </c>
      <c r="X7">
        <f>HYPERLINK("https://klasma.github.io/Logging_1266/tillsyn/A 31351-2022 tillsynsbegäran.docx", "A 31351-2022")</f>
        <v/>
      </c>
      <c r="Y7">
        <f>HYPERLINK("https://klasma.github.io/Logging_1266/tillsynsmail/A 31351-2022 tillsynsbegäran mail.docx", "A 31351-2022")</f>
        <v/>
      </c>
      <c r="Z7">
        <f>HYPERLINK("https://klasma.github.io/Logging_1266/fåglar/A 31351-2022 prioriterade fågelarter.docx", "A 31351-2022")</f>
        <v/>
      </c>
    </row>
    <row r="8" ht="15" customHeight="1">
      <c r="A8" t="inlineStr">
        <is>
          <t>A 2823-2025</t>
        </is>
      </c>
      <c r="B8" s="1" t="n">
        <v>45677</v>
      </c>
      <c r="C8" s="1" t="n">
        <v>45962</v>
      </c>
      <c r="D8" t="inlineStr">
        <is>
          <t>SKÅNE LÄN</t>
        </is>
      </c>
      <c r="E8" t="inlineStr">
        <is>
          <t>HÖRBY</t>
        </is>
      </c>
      <c r="G8" t="n">
        <v>21.1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Borsttåg
Grönvit nattviol
Revlummer</t>
        </is>
      </c>
      <c r="S8">
        <f>HYPERLINK("https://klasma.github.io/Logging_1266/artfynd/A 2823-2025 artfynd.xlsx", "A 2823-2025")</f>
        <v/>
      </c>
      <c r="T8">
        <f>HYPERLINK("https://klasma.github.io/Logging_1266/kartor/A 2823-2025 karta.png", "A 2823-2025")</f>
        <v/>
      </c>
      <c r="V8">
        <f>HYPERLINK("https://klasma.github.io/Logging_1266/klagomål/A 2823-2025 FSC-klagomål.docx", "A 2823-2025")</f>
        <v/>
      </c>
      <c r="W8">
        <f>HYPERLINK("https://klasma.github.io/Logging_1266/klagomålsmail/A 2823-2025 FSC-klagomål mail.docx", "A 2823-2025")</f>
        <v/>
      </c>
      <c r="X8">
        <f>HYPERLINK("https://klasma.github.io/Logging_1266/tillsyn/A 2823-2025 tillsynsbegäran.docx", "A 2823-2025")</f>
        <v/>
      </c>
      <c r="Y8">
        <f>HYPERLINK("https://klasma.github.io/Logging_1266/tillsynsmail/A 2823-2025 tillsynsbegäran mail.docx", "A 2823-2025")</f>
        <v/>
      </c>
    </row>
    <row r="9" ht="15" customHeight="1">
      <c r="A9" t="inlineStr">
        <is>
          <t>A 56742-2023</t>
        </is>
      </c>
      <c r="B9" s="1" t="n">
        <v>45238</v>
      </c>
      <c r="C9" s="1" t="n">
        <v>45962</v>
      </c>
      <c r="D9" t="inlineStr">
        <is>
          <t>SKÅNE LÄN</t>
        </is>
      </c>
      <c r="E9" t="inlineStr">
        <is>
          <t>HÖRBY</t>
        </is>
      </c>
      <c r="G9" t="n">
        <v>8.699999999999999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Mindre hackspett
Scharlakansskål
Skogsödla</t>
        </is>
      </c>
      <c r="S9">
        <f>HYPERLINK("https://klasma.github.io/Logging_1266/artfynd/A 56742-2023 artfynd.xlsx", "A 56742-2023")</f>
        <v/>
      </c>
      <c r="T9">
        <f>HYPERLINK("https://klasma.github.io/Logging_1266/kartor/A 56742-2023 karta.png", "A 56742-2023")</f>
        <v/>
      </c>
      <c r="V9">
        <f>HYPERLINK("https://klasma.github.io/Logging_1266/klagomål/A 56742-2023 FSC-klagomål.docx", "A 56742-2023")</f>
        <v/>
      </c>
      <c r="W9">
        <f>HYPERLINK("https://klasma.github.io/Logging_1266/klagomålsmail/A 56742-2023 FSC-klagomål mail.docx", "A 56742-2023")</f>
        <v/>
      </c>
      <c r="X9">
        <f>HYPERLINK("https://klasma.github.io/Logging_1266/tillsyn/A 56742-2023 tillsynsbegäran.docx", "A 56742-2023")</f>
        <v/>
      </c>
      <c r="Y9">
        <f>HYPERLINK("https://klasma.github.io/Logging_1266/tillsynsmail/A 56742-2023 tillsynsbegäran mail.docx", "A 56742-2023")</f>
        <v/>
      </c>
      <c r="Z9">
        <f>HYPERLINK("https://klasma.github.io/Logging_1266/fåglar/A 56742-2023 prioriterade fågelarter.docx", "A 56742-2023")</f>
        <v/>
      </c>
    </row>
    <row r="10" ht="15" customHeight="1">
      <c r="A10" t="inlineStr">
        <is>
          <t>A 27738-2025</t>
        </is>
      </c>
      <c r="B10" s="1" t="n">
        <v>45815</v>
      </c>
      <c r="C10" s="1" t="n">
        <v>45962</v>
      </c>
      <c r="D10" t="inlineStr">
        <is>
          <t>SKÅNE LÄN</t>
        </is>
      </c>
      <c r="E10" t="inlineStr">
        <is>
          <t>HÖRBY</t>
        </is>
      </c>
      <c r="G10" t="n">
        <v>2.5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Bokvårtlav
Sydlig sotticka
Västlig hakmossa</t>
        </is>
      </c>
      <c r="S10">
        <f>HYPERLINK("https://klasma.github.io/Logging_1266/artfynd/A 27738-2025 artfynd.xlsx", "A 27738-2025")</f>
        <v/>
      </c>
      <c r="T10">
        <f>HYPERLINK("https://klasma.github.io/Logging_1266/kartor/A 27738-2025 karta.png", "A 27738-2025")</f>
        <v/>
      </c>
      <c r="V10">
        <f>HYPERLINK("https://klasma.github.io/Logging_1266/klagomål/A 27738-2025 FSC-klagomål.docx", "A 27738-2025")</f>
        <v/>
      </c>
      <c r="W10">
        <f>HYPERLINK("https://klasma.github.io/Logging_1266/klagomålsmail/A 27738-2025 FSC-klagomål mail.docx", "A 27738-2025")</f>
        <v/>
      </c>
      <c r="X10">
        <f>HYPERLINK("https://klasma.github.io/Logging_1266/tillsyn/A 27738-2025 tillsynsbegäran.docx", "A 27738-2025")</f>
        <v/>
      </c>
      <c r="Y10">
        <f>HYPERLINK("https://klasma.github.io/Logging_1266/tillsynsmail/A 27738-2025 tillsynsbegäran mail.docx", "A 27738-2025")</f>
        <v/>
      </c>
    </row>
    <row r="11" ht="15" customHeight="1">
      <c r="A11" t="inlineStr">
        <is>
          <t>A 24801-2025</t>
        </is>
      </c>
      <c r="B11" s="1" t="n">
        <v>45799</v>
      </c>
      <c r="C11" s="1" t="n">
        <v>45962</v>
      </c>
      <c r="D11" t="inlineStr">
        <is>
          <t>SKÅNE LÄN</t>
        </is>
      </c>
      <c r="E11" t="inlineStr">
        <is>
          <t>HÖRBY</t>
        </is>
      </c>
      <c r="G11" t="n">
        <v>4.2</v>
      </c>
      <c r="H11" t="n">
        <v>0</v>
      </c>
      <c r="I11" t="n">
        <v>1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3</v>
      </c>
      <c r="R11" s="2" t="inlineStr">
        <is>
          <t>Ask
Småvänderot
Platt fjädermossa</t>
        </is>
      </c>
      <c r="S11">
        <f>HYPERLINK("https://klasma.github.io/Logging_1266/artfynd/A 24801-2025 artfynd.xlsx", "A 24801-2025")</f>
        <v/>
      </c>
      <c r="T11">
        <f>HYPERLINK("https://klasma.github.io/Logging_1266/kartor/A 24801-2025 karta.png", "A 24801-2025")</f>
        <v/>
      </c>
      <c r="V11">
        <f>HYPERLINK("https://klasma.github.io/Logging_1266/klagomål/A 24801-2025 FSC-klagomål.docx", "A 24801-2025")</f>
        <v/>
      </c>
      <c r="W11">
        <f>HYPERLINK("https://klasma.github.io/Logging_1266/klagomålsmail/A 24801-2025 FSC-klagomål mail.docx", "A 24801-2025")</f>
        <v/>
      </c>
      <c r="X11">
        <f>HYPERLINK("https://klasma.github.io/Logging_1266/tillsyn/A 24801-2025 tillsynsbegäran.docx", "A 24801-2025")</f>
        <v/>
      </c>
      <c r="Y11">
        <f>HYPERLINK("https://klasma.github.io/Logging_1266/tillsynsmail/A 24801-2025 tillsynsbegäran mail.docx", "A 24801-2025")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45962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45962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45962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45962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45962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45962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45962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45962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45962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45962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45962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45962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45962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45962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45962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45962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45962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45962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45962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45962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45962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45962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45962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45962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52832-2021</t>
        </is>
      </c>
      <c r="B36" s="1" t="n">
        <v>44466</v>
      </c>
      <c r="C36" s="1" t="n">
        <v>45962</v>
      </c>
      <c r="D36" t="inlineStr">
        <is>
          <t>SKÅNE LÄN</t>
        </is>
      </c>
      <c r="E36" t="inlineStr">
        <is>
          <t>HÖRBY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33571-2022</t>
        </is>
      </c>
      <c r="B37" s="1" t="n">
        <v>44789</v>
      </c>
      <c r="C37" s="1" t="n">
        <v>45962</v>
      </c>
      <c r="D37" t="inlineStr">
        <is>
          <t>SKÅNE LÄN</t>
        </is>
      </c>
      <c r="E37" t="inlineStr">
        <is>
          <t>HÖRBY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12174-2021</t>
        </is>
      </c>
      <c r="B38" s="1" t="n">
        <v>44266</v>
      </c>
      <c r="C38" s="1" t="n">
        <v>45962</v>
      </c>
      <c r="D38" t="inlineStr">
        <is>
          <t>SKÅNE LÄN</t>
        </is>
      </c>
      <c r="E38" t="inlineStr">
        <is>
          <t>HÖRBY</t>
        </is>
      </c>
      <c r="G38" t="n">
        <v>9.300000000000001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19581-2021</t>
        </is>
      </c>
      <c r="B39" s="1" t="n">
        <v>44312.55366898148</v>
      </c>
      <c r="C39" s="1" t="n">
        <v>45962</v>
      </c>
      <c r="D39" t="inlineStr">
        <is>
          <t>SKÅNE LÄN</t>
        </is>
      </c>
      <c r="E39" t="inlineStr">
        <is>
          <t>HÖRBY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23328-2023</t>
        </is>
      </c>
      <c r="B40" s="1" t="n">
        <v>45076</v>
      </c>
      <c r="C40" s="1" t="n">
        <v>45962</v>
      </c>
      <c r="D40" t="inlineStr">
        <is>
          <t>SKÅNE LÄN</t>
        </is>
      </c>
      <c r="E40" t="inlineStr">
        <is>
          <t>HÖRBY</t>
        </is>
      </c>
      <c r="F40" t="inlineStr">
        <is>
          <t>Sveaskog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67426-2021</t>
        </is>
      </c>
      <c r="B41" s="1" t="n">
        <v>44523</v>
      </c>
      <c r="C41" s="1" t="n">
        <v>45962</v>
      </c>
      <c r="D41" t="inlineStr">
        <is>
          <t>SKÅNE LÄN</t>
        </is>
      </c>
      <c r="E41" t="inlineStr">
        <is>
          <t>HÖRBY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3239-2023</t>
        </is>
      </c>
      <c r="B42" s="1" t="n">
        <v>44946.89586805556</v>
      </c>
      <c r="C42" s="1" t="n">
        <v>45962</v>
      </c>
      <c r="D42" t="inlineStr">
        <is>
          <t>SKÅNE LÄN</t>
        </is>
      </c>
      <c r="E42" t="inlineStr">
        <is>
          <t>HÖRBY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61238-2020</t>
        </is>
      </c>
      <c r="B43" s="1" t="n">
        <v>44155</v>
      </c>
      <c r="C43" s="1" t="n">
        <v>45962</v>
      </c>
      <c r="D43" t="inlineStr">
        <is>
          <t>SKÅNE LÄN</t>
        </is>
      </c>
      <c r="E43" t="inlineStr">
        <is>
          <t>HÖRBY</t>
        </is>
      </c>
      <c r="F43" t="inlineStr">
        <is>
          <t>Kyrkan</t>
        </is>
      </c>
      <c r="G43" t="n">
        <v>8.1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19777-2023</t>
        </is>
      </c>
      <c r="B44" s="1" t="n">
        <v>45051</v>
      </c>
      <c r="C44" s="1" t="n">
        <v>45962</v>
      </c>
      <c r="D44" t="inlineStr">
        <is>
          <t>SKÅNE LÄN</t>
        </is>
      </c>
      <c r="E44" t="inlineStr">
        <is>
          <t>HÖRBY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28746-2024</t>
        </is>
      </c>
      <c r="B45" s="1" t="n">
        <v>45478</v>
      </c>
      <c r="C45" s="1" t="n">
        <v>45962</v>
      </c>
      <c r="D45" t="inlineStr">
        <is>
          <t>SKÅNE LÄN</t>
        </is>
      </c>
      <c r="E45" t="inlineStr">
        <is>
          <t>HÖRBY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60963-2023</t>
        </is>
      </c>
      <c r="B46" s="1" t="n">
        <v>45261.46871527778</v>
      </c>
      <c r="C46" s="1" t="n">
        <v>45962</v>
      </c>
      <c r="D46" t="inlineStr">
        <is>
          <t>SKÅNE LÄN</t>
        </is>
      </c>
      <c r="E46" t="inlineStr">
        <is>
          <t>HÖRBY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24670-2024</t>
        </is>
      </c>
      <c r="B47" s="1" t="n">
        <v>45460.58565972222</v>
      </c>
      <c r="C47" s="1" t="n">
        <v>45962</v>
      </c>
      <c r="D47" t="inlineStr">
        <is>
          <t>SKÅNE LÄN</t>
        </is>
      </c>
      <c r="E47" t="inlineStr">
        <is>
          <t>HÖRBY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2979-2024</t>
        </is>
      </c>
      <c r="B48" s="1" t="n">
        <v>45315</v>
      </c>
      <c r="C48" s="1" t="n">
        <v>45962</v>
      </c>
      <c r="D48" t="inlineStr">
        <is>
          <t>SKÅNE LÄN</t>
        </is>
      </c>
      <c r="E48" t="inlineStr">
        <is>
          <t>HÖRBY</t>
        </is>
      </c>
      <c r="F48" t="inlineStr">
        <is>
          <t>Kyrkan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6533-2024</t>
        </is>
      </c>
      <c r="B49" s="1" t="n">
        <v>45341.38024305556</v>
      </c>
      <c r="C49" s="1" t="n">
        <v>45962</v>
      </c>
      <c r="D49" t="inlineStr">
        <is>
          <t>SKÅNE LÄN</t>
        </is>
      </c>
      <c r="E49" t="inlineStr">
        <is>
          <t>HÖRBY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43685-2022</t>
        </is>
      </c>
      <c r="B50" s="1" t="n">
        <v>44837</v>
      </c>
      <c r="C50" s="1" t="n">
        <v>45962</v>
      </c>
      <c r="D50" t="inlineStr">
        <is>
          <t>SKÅNE LÄN</t>
        </is>
      </c>
      <c r="E50" t="inlineStr">
        <is>
          <t>HÖRBY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38084-2024</t>
        </is>
      </c>
      <c r="B51" s="1" t="n">
        <v>45545.31864583334</v>
      </c>
      <c r="C51" s="1" t="n">
        <v>45962</v>
      </c>
      <c r="D51" t="inlineStr">
        <is>
          <t>SKÅNE LÄN</t>
        </is>
      </c>
      <c r="E51" t="inlineStr">
        <is>
          <t>HÖRBY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55265-2023</t>
        </is>
      </c>
      <c r="B52" s="1" t="n">
        <v>45237</v>
      </c>
      <c r="C52" s="1" t="n">
        <v>45962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6056-2023</t>
        </is>
      </c>
      <c r="B53" s="1" t="n">
        <v>44964</v>
      </c>
      <c r="C53" s="1" t="n">
        <v>45962</v>
      </c>
      <c r="D53" t="inlineStr">
        <is>
          <t>SKÅNE LÄN</t>
        </is>
      </c>
      <c r="E53" t="inlineStr">
        <is>
          <t>HÖRBY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18609-2025</t>
        </is>
      </c>
      <c r="B54" s="1" t="n">
        <v>45763</v>
      </c>
      <c r="C54" s="1" t="n">
        <v>45962</v>
      </c>
      <c r="D54" t="inlineStr">
        <is>
          <t>SKÅNE LÄN</t>
        </is>
      </c>
      <c r="E54" t="inlineStr">
        <is>
          <t>HÖRBY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5163-2024</t>
        </is>
      </c>
      <c r="B55" s="1" t="n">
        <v>45330</v>
      </c>
      <c r="C55" s="1" t="n">
        <v>45962</v>
      </c>
      <c r="D55" t="inlineStr">
        <is>
          <t>SKÅNE LÄN</t>
        </is>
      </c>
      <c r="E55" t="inlineStr">
        <is>
          <t>HÖRBY</t>
        </is>
      </c>
      <c r="F55" t="inlineStr">
        <is>
          <t>Kyrkan</t>
        </is>
      </c>
      <c r="G55" t="n">
        <v>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18603-2025</t>
        </is>
      </c>
      <c r="B56" s="1" t="n">
        <v>45763.49189814815</v>
      </c>
      <c r="C56" s="1" t="n">
        <v>45962</v>
      </c>
      <c r="D56" t="inlineStr">
        <is>
          <t>SKÅNE LÄN</t>
        </is>
      </c>
      <c r="E56" t="inlineStr">
        <is>
          <t>HÖRBY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3471-2025</t>
        </is>
      </c>
      <c r="B57" s="1" t="n">
        <v>45680</v>
      </c>
      <c r="C57" s="1" t="n">
        <v>45962</v>
      </c>
      <c r="D57" t="inlineStr">
        <is>
          <t>SKÅNE LÄN</t>
        </is>
      </c>
      <c r="E57" t="inlineStr">
        <is>
          <t>HÖRBY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33359-2023</t>
        </is>
      </c>
      <c r="B58" s="1" t="n">
        <v>45128</v>
      </c>
      <c r="C58" s="1" t="n">
        <v>45962</v>
      </c>
      <c r="D58" t="inlineStr">
        <is>
          <t>SKÅNE LÄN</t>
        </is>
      </c>
      <c r="E58" t="inlineStr">
        <is>
          <t>HÖRBY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15631-2025</t>
        </is>
      </c>
      <c r="B59" s="1" t="n">
        <v>45748</v>
      </c>
      <c r="C59" s="1" t="n">
        <v>45962</v>
      </c>
      <c r="D59" t="inlineStr">
        <is>
          <t>SKÅNE LÄN</t>
        </is>
      </c>
      <c r="E59" t="inlineStr">
        <is>
          <t>HÖRBY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47612-2023</t>
        </is>
      </c>
      <c r="B60" s="1" t="n">
        <v>45203</v>
      </c>
      <c r="C60" s="1" t="n">
        <v>45962</v>
      </c>
      <c r="D60" t="inlineStr">
        <is>
          <t>SKÅNE LÄN</t>
        </is>
      </c>
      <c r="E60" t="inlineStr">
        <is>
          <t>HÖRBY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6558-2025</t>
        </is>
      </c>
      <c r="B61" s="1" t="n">
        <v>45699</v>
      </c>
      <c r="C61" s="1" t="n">
        <v>45962</v>
      </c>
      <c r="D61" t="inlineStr">
        <is>
          <t>SKÅNE LÄN</t>
        </is>
      </c>
      <c r="E61" t="inlineStr">
        <is>
          <t>HÖRBY</t>
        </is>
      </c>
      <c r="F61" t="inlineStr">
        <is>
          <t>Kommuner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25183-2023</t>
        </is>
      </c>
      <c r="B62" s="1" t="n">
        <v>45079</v>
      </c>
      <c r="C62" s="1" t="n">
        <v>45962</v>
      </c>
      <c r="D62" t="inlineStr">
        <is>
          <t>SKÅNE LÄN</t>
        </is>
      </c>
      <c r="E62" t="inlineStr">
        <is>
          <t>HÖRBY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37757-2024</t>
        </is>
      </c>
      <c r="B63" s="1" t="n">
        <v>45541</v>
      </c>
      <c r="C63" s="1" t="n">
        <v>45962</v>
      </c>
      <c r="D63" t="inlineStr">
        <is>
          <t>SKÅNE LÄN</t>
        </is>
      </c>
      <c r="E63" t="inlineStr">
        <is>
          <t>HÖRBY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31596-2023</t>
        </is>
      </c>
      <c r="B64" s="1" t="n">
        <v>45117</v>
      </c>
      <c r="C64" s="1" t="n">
        <v>45962</v>
      </c>
      <c r="D64" t="inlineStr">
        <is>
          <t>SKÅNE LÄN</t>
        </is>
      </c>
      <c r="E64" t="inlineStr">
        <is>
          <t>HÖRBY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44613-2023</t>
        </is>
      </c>
      <c r="B65" s="1" t="n">
        <v>45189</v>
      </c>
      <c r="C65" s="1" t="n">
        <v>45962</v>
      </c>
      <c r="D65" t="inlineStr">
        <is>
          <t>SKÅNE LÄN</t>
        </is>
      </c>
      <c r="E65" t="inlineStr">
        <is>
          <t>HÖRBY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41940-2022</t>
        </is>
      </c>
      <c r="B66" s="1" t="n">
        <v>44833</v>
      </c>
      <c r="C66" s="1" t="n">
        <v>45962</v>
      </c>
      <c r="D66" t="inlineStr">
        <is>
          <t>SKÅNE LÄN</t>
        </is>
      </c>
      <c r="E66" t="inlineStr">
        <is>
          <t>HÖRBY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2816-2025</t>
        </is>
      </c>
      <c r="B67" s="1" t="n">
        <v>45677</v>
      </c>
      <c r="C67" s="1" t="n">
        <v>45962</v>
      </c>
      <c r="D67" t="inlineStr">
        <is>
          <t>SKÅNE LÄN</t>
        </is>
      </c>
      <c r="E67" t="inlineStr">
        <is>
          <t>HÖRBY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3534-2025</t>
        </is>
      </c>
      <c r="B68" s="1" t="n">
        <v>45680</v>
      </c>
      <c r="C68" s="1" t="n">
        <v>45962</v>
      </c>
      <c r="D68" t="inlineStr">
        <is>
          <t>SKÅNE LÄN</t>
        </is>
      </c>
      <c r="E68" t="inlineStr">
        <is>
          <t>HÖRBY</t>
        </is>
      </c>
      <c r="F68" t="inlineStr">
        <is>
          <t>Kyrkan</t>
        </is>
      </c>
      <c r="G68" t="n">
        <v>4.8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20595-2024</t>
        </is>
      </c>
      <c r="B69" s="1" t="n">
        <v>45436</v>
      </c>
      <c r="C69" s="1" t="n">
        <v>45962</v>
      </c>
      <c r="D69" t="inlineStr">
        <is>
          <t>SKÅNE LÄN</t>
        </is>
      </c>
      <c r="E69" t="inlineStr">
        <is>
          <t>HÖRBY</t>
        </is>
      </c>
      <c r="F69" t="inlineStr">
        <is>
          <t>Sveaskog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43937-2023</t>
        </is>
      </c>
      <c r="B70" s="1" t="n">
        <v>45187</v>
      </c>
      <c r="C70" s="1" t="n">
        <v>45962</v>
      </c>
      <c r="D70" t="inlineStr">
        <is>
          <t>SKÅNE LÄN</t>
        </is>
      </c>
      <c r="E70" t="inlineStr">
        <is>
          <t>HÖRBY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43939-2023</t>
        </is>
      </c>
      <c r="B71" s="1" t="n">
        <v>45187</v>
      </c>
      <c r="C71" s="1" t="n">
        <v>45962</v>
      </c>
      <c r="D71" t="inlineStr">
        <is>
          <t>SKÅNE LÄN</t>
        </is>
      </c>
      <c r="E71" t="inlineStr">
        <is>
          <t>HÖRBY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28785-2023</t>
        </is>
      </c>
      <c r="B72" s="1" t="n">
        <v>45104</v>
      </c>
      <c r="C72" s="1" t="n">
        <v>45962</v>
      </c>
      <c r="D72" t="inlineStr">
        <is>
          <t>SKÅNE LÄN</t>
        </is>
      </c>
      <c r="E72" t="inlineStr">
        <is>
          <t>HÖRBY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16101-2025</t>
        </is>
      </c>
      <c r="B73" s="1" t="n">
        <v>45750.2624537037</v>
      </c>
      <c r="C73" s="1" t="n">
        <v>45962</v>
      </c>
      <c r="D73" t="inlineStr">
        <is>
          <t>SKÅNE LÄN</t>
        </is>
      </c>
      <c r="E73" t="inlineStr">
        <is>
          <t>HÖRBY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28501-2023</t>
        </is>
      </c>
      <c r="B74" s="1" t="n">
        <v>45103</v>
      </c>
      <c r="C74" s="1" t="n">
        <v>45962</v>
      </c>
      <c r="D74" t="inlineStr">
        <is>
          <t>SKÅNE LÄN</t>
        </is>
      </c>
      <c r="E74" t="inlineStr">
        <is>
          <t>HÖRBY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28527-2023</t>
        </is>
      </c>
      <c r="B75" s="1" t="n">
        <v>45103</v>
      </c>
      <c r="C75" s="1" t="n">
        <v>45962</v>
      </c>
      <c r="D75" t="inlineStr">
        <is>
          <t>SKÅNE LÄN</t>
        </is>
      </c>
      <c r="E75" t="inlineStr">
        <is>
          <t>HÖRBY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58360-2023</t>
        </is>
      </c>
      <c r="B76" s="1" t="n">
        <v>45250</v>
      </c>
      <c r="C76" s="1" t="n">
        <v>45962</v>
      </c>
      <c r="D76" t="inlineStr">
        <is>
          <t>SKÅNE LÄN</t>
        </is>
      </c>
      <c r="E76" t="inlineStr">
        <is>
          <t>HÖRBY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54894-2023</t>
        </is>
      </c>
      <c r="B77" s="1" t="n">
        <v>45236.63965277778</v>
      </c>
      <c r="C77" s="1" t="n">
        <v>45962</v>
      </c>
      <c r="D77" t="inlineStr">
        <is>
          <t>SKÅNE LÄN</t>
        </is>
      </c>
      <c r="E77" t="inlineStr">
        <is>
          <t>HÖRBY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4756-2025</t>
        </is>
      </c>
      <c r="B78" s="1" t="n">
        <v>45688.4693287037</v>
      </c>
      <c r="C78" s="1" t="n">
        <v>45962</v>
      </c>
      <c r="D78" t="inlineStr">
        <is>
          <t>SKÅNE LÄN</t>
        </is>
      </c>
      <c r="E78" t="inlineStr">
        <is>
          <t>HÖRBY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31115-2024</t>
        </is>
      </c>
      <c r="B79" s="1" t="n">
        <v>45502</v>
      </c>
      <c r="C79" s="1" t="n">
        <v>45962</v>
      </c>
      <c r="D79" t="inlineStr">
        <is>
          <t>SKÅNE LÄN</t>
        </is>
      </c>
      <c r="E79" t="inlineStr">
        <is>
          <t>HÖRBY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25850-2022</t>
        </is>
      </c>
      <c r="B80" s="1" t="n">
        <v>44733.60949074074</v>
      </c>
      <c r="C80" s="1" t="n">
        <v>45962</v>
      </c>
      <c r="D80" t="inlineStr">
        <is>
          <t>SKÅNE LÄN</t>
        </is>
      </c>
      <c r="E80" t="inlineStr">
        <is>
          <t>HÖRBY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666-2024</t>
        </is>
      </c>
      <c r="B81" s="1" t="n">
        <v>45300.32600694444</v>
      </c>
      <c r="C81" s="1" t="n">
        <v>45962</v>
      </c>
      <c r="D81" t="inlineStr">
        <is>
          <t>SKÅNE LÄN</t>
        </is>
      </c>
      <c r="E81" t="inlineStr">
        <is>
          <t>HÖRBY</t>
        </is>
      </c>
      <c r="F81" t="inlineStr">
        <is>
          <t>Sveaskog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38684-2022</t>
        </is>
      </c>
      <c r="B82" s="1" t="n">
        <v>44814</v>
      </c>
      <c r="C82" s="1" t="n">
        <v>45962</v>
      </c>
      <c r="D82" t="inlineStr">
        <is>
          <t>SKÅNE LÄN</t>
        </is>
      </c>
      <c r="E82" t="inlineStr">
        <is>
          <t>HÖRBY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42724-2023</t>
        </is>
      </c>
      <c r="B83" s="1" t="n">
        <v>45176</v>
      </c>
      <c r="C83" s="1" t="n">
        <v>45962</v>
      </c>
      <c r="D83" t="inlineStr">
        <is>
          <t>SKÅNE LÄN</t>
        </is>
      </c>
      <c r="E83" t="inlineStr">
        <is>
          <t>HÖRBY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51826-2022</t>
        </is>
      </c>
      <c r="B84" s="1" t="n">
        <v>44872</v>
      </c>
      <c r="C84" s="1" t="n">
        <v>45962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14.3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37276-2024</t>
        </is>
      </c>
      <c r="B85" s="1" t="n">
        <v>45540.40679398148</v>
      </c>
      <c r="C85" s="1" t="n">
        <v>45962</v>
      </c>
      <c r="D85" t="inlineStr">
        <is>
          <t>SKÅNE LÄN</t>
        </is>
      </c>
      <c r="E85" t="inlineStr">
        <is>
          <t>HÖRBY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57572-2024</t>
        </is>
      </c>
      <c r="B86" s="1" t="n">
        <v>45630.46747685185</v>
      </c>
      <c r="C86" s="1" t="n">
        <v>45962</v>
      </c>
      <c r="D86" t="inlineStr">
        <is>
          <t>SKÅNE LÄN</t>
        </is>
      </c>
      <c r="E86" t="inlineStr">
        <is>
          <t>HÖRBY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48397-2022</t>
        </is>
      </c>
      <c r="B87" s="1" t="n">
        <v>44858</v>
      </c>
      <c r="C87" s="1" t="n">
        <v>45962</v>
      </c>
      <c r="D87" t="inlineStr">
        <is>
          <t>SKÅNE LÄN</t>
        </is>
      </c>
      <c r="E87" t="inlineStr">
        <is>
          <t>HÖRBY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6886-2024</t>
        </is>
      </c>
      <c r="B88" s="1" t="n">
        <v>45342</v>
      </c>
      <c r="C88" s="1" t="n">
        <v>45962</v>
      </c>
      <c r="D88" t="inlineStr">
        <is>
          <t>SKÅNE LÄN</t>
        </is>
      </c>
      <c r="E88" t="inlineStr">
        <is>
          <t>HÖRBY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65073-2023</t>
        </is>
      </c>
      <c r="B89" s="1" t="n">
        <v>45287</v>
      </c>
      <c r="C89" s="1" t="n">
        <v>45962</v>
      </c>
      <c r="D89" t="inlineStr">
        <is>
          <t>SKÅNE LÄN</t>
        </is>
      </c>
      <c r="E89" t="inlineStr">
        <is>
          <t>HÖRBY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4044-2021</t>
        </is>
      </c>
      <c r="B90" s="1" t="n">
        <v>44222</v>
      </c>
      <c r="C90" s="1" t="n">
        <v>45962</v>
      </c>
      <c r="D90" t="inlineStr">
        <is>
          <t>SKÅNE LÄN</t>
        </is>
      </c>
      <c r="E90" t="inlineStr">
        <is>
          <t>HÖRBY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33358-2023</t>
        </is>
      </c>
      <c r="B91" s="1" t="n">
        <v>45128</v>
      </c>
      <c r="C91" s="1" t="n">
        <v>45962</v>
      </c>
      <c r="D91" t="inlineStr">
        <is>
          <t>SKÅNE LÄN</t>
        </is>
      </c>
      <c r="E91" t="inlineStr">
        <is>
          <t>HÖRBY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21713-2025</t>
        </is>
      </c>
      <c r="B92" s="1" t="n">
        <v>45783.53788194444</v>
      </c>
      <c r="C92" s="1" t="n">
        <v>45962</v>
      </c>
      <c r="D92" t="inlineStr">
        <is>
          <t>SKÅNE LÄN</t>
        </is>
      </c>
      <c r="E92" t="inlineStr">
        <is>
          <t>HÖRBY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52310-2023</t>
        </is>
      </c>
      <c r="B93" s="1" t="n">
        <v>45224.62993055556</v>
      </c>
      <c r="C93" s="1" t="n">
        <v>45962</v>
      </c>
      <c r="D93" t="inlineStr">
        <is>
          <t>SKÅNE LÄN</t>
        </is>
      </c>
      <c r="E93" t="inlineStr">
        <is>
          <t>HÖRBY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47641-2023</t>
        </is>
      </c>
      <c r="B94" s="1" t="n">
        <v>45203</v>
      </c>
      <c r="C94" s="1" t="n">
        <v>45962</v>
      </c>
      <c r="D94" t="inlineStr">
        <is>
          <t>SKÅNE LÄN</t>
        </is>
      </c>
      <c r="E94" t="inlineStr">
        <is>
          <t>HÖRBY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36689-2024</t>
        </is>
      </c>
      <c r="B95" s="1" t="n">
        <v>45537</v>
      </c>
      <c r="C95" s="1" t="n">
        <v>45962</v>
      </c>
      <c r="D95" t="inlineStr">
        <is>
          <t>SKÅNE LÄN</t>
        </is>
      </c>
      <c r="E95" t="inlineStr">
        <is>
          <t>HÖRBY</t>
        </is>
      </c>
      <c r="F95" t="inlineStr">
        <is>
          <t>Sveaskog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15768-2021</t>
        </is>
      </c>
      <c r="B96" s="1" t="n">
        <v>44286</v>
      </c>
      <c r="C96" s="1" t="n">
        <v>45962</v>
      </c>
      <c r="D96" t="inlineStr">
        <is>
          <t>SKÅNE LÄN</t>
        </is>
      </c>
      <c r="E96" t="inlineStr">
        <is>
          <t>HÖRBY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3346-2024</t>
        </is>
      </c>
      <c r="B97" s="1" t="n">
        <v>45317</v>
      </c>
      <c r="C97" s="1" t="n">
        <v>45962</v>
      </c>
      <c r="D97" t="inlineStr">
        <is>
          <t>SKÅNE LÄN</t>
        </is>
      </c>
      <c r="E97" t="inlineStr">
        <is>
          <t>HÖRBY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39298-2023</t>
        </is>
      </c>
      <c r="B98" s="1" t="n">
        <v>45166.55553240741</v>
      </c>
      <c r="C98" s="1" t="n">
        <v>45962</v>
      </c>
      <c r="D98" t="inlineStr">
        <is>
          <t>SKÅNE LÄN</t>
        </is>
      </c>
      <c r="E98" t="inlineStr">
        <is>
          <t>HÖRBY</t>
        </is>
      </c>
      <c r="G98" t="n">
        <v>4.6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2170-2025</t>
        </is>
      </c>
      <c r="B99" s="1" t="n">
        <v>45673.31113425926</v>
      </c>
      <c r="C99" s="1" t="n">
        <v>45962</v>
      </c>
      <c r="D99" t="inlineStr">
        <is>
          <t>SKÅNE LÄN</t>
        </is>
      </c>
      <c r="E99" t="inlineStr">
        <is>
          <t>HÖRBY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39507-2024</t>
        </is>
      </c>
      <c r="B100" s="1" t="n">
        <v>45551</v>
      </c>
      <c r="C100" s="1" t="n">
        <v>45962</v>
      </c>
      <c r="D100" t="inlineStr">
        <is>
          <t>SKÅNE LÄN</t>
        </is>
      </c>
      <c r="E100" t="inlineStr">
        <is>
          <t>HÖRBY</t>
        </is>
      </c>
      <c r="F100" t="inlineStr">
        <is>
          <t>Sveaskog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31522-2022</t>
        </is>
      </c>
      <c r="B101" s="1" t="n">
        <v>44775.0827662037</v>
      </c>
      <c r="C101" s="1" t="n">
        <v>45962</v>
      </c>
      <c r="D101" t="inlineStr">
        <is>
          <t>SKÅNE LÄN</t>
        </is>
      </c>
      <c r="E101" t="inlineStr">
        <is>
          <t>HÖRBY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54184-2024</t>
        </is>
      </c>
      <c r="B102" s="1" t="n">
        <v>45616.64002314815</v>
      </c>
      <c r="C102" s="1" t="n">
        <v>45962</v>
      </c>
      <c r="D102" t="inlineStr">
        <is>
          <t>SKÅNE LÄN</t>
        </is>
      </c>
      <c r="E102" t="inlineStr">
        <is>
          <t>HÖRBY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788-2024</t>
        </is>
      </c>
      <c r="B103" s="1" t="n">
        <v>45300.56560185185</v>
      </c>
      <c r="C103" s="1" t="n">
        <v>45962</v>
      </c>
      <c r="D103" t="inlineStr">
        <is>
          <t>SKÅNE LÄN</t>
        </is>
      </c>
      <c r="E103" t="inlineStr">
        <is>
          <t>HÖRBY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60913-2023</t>
        </is>
      </c>
      <c r="B104" s="1" t="n">
        <v>45261.39200231482</v>
      </c>
      <c r="C104" s="1" t="n">
        <v>45962</v>
      </c>
      <c r="D104" t="inlineStr">
        <is>
          <t>SKÅNE LÄN</t>
        </is>
      </c>
      <c r="E104" t="inlineStr">
        <is>
          <t>HÖRBY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9974-2024</t>
        </is>
      </c>
      <c r="B105" s="1" t="n">
        <v>45363</v>
      </c>
      <c r="C105" s="1" t="n">
        <v>45962</v>
      </c>
      <c r="D105" t="inlineStr">
        <is>
          <t>SKÅNE LÄN</t>
        </is>
      </c>
      <c r="E105" t="inlineStr">
        <is>
          <t>HÖRBY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44073-2024</t>
        </is>
      </c>
      <c r="B106" s="1" t="n">
        <v>45572</v>
      </c>
      <c r="C106" s="1" t="n">
        <v>45962</v>
      </c>
      <c r="D106" t="inlineStr">
        <is>
          <t>SKÅNE LÄN</t>
        </is>
      </c>
      <c r="E106" t="inlineStr">
        <is>
          <t>HÖRBY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11943-2025</t>
        </is>
      </c>
      <c r="B107" s="1" t="n">
        <v>45728</v>
      </c>
      <c r="C107" s="1" t="n">
        <v>45962</v>
      </c>
      <c r="D107" t="inlineStr">
        <is>
          <t>SKÅNE LÄN</t>
        </is>
      </c>
      <c r="E107" t="inlineStr">
        <is>
          <t>HÖRBY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11941-2025</t>
        </is>
      </c>
      <c r="B108" s="1" t="n">
        <v>45728</v>
      </c>
      <c r="C108" s="1" t="n">
        <v>45962</v>
      </c>
      <c r="D108" t="inlineStr">
        <is>
          <t>SKÅNE LÄN</t>
        </is>
      </c>
      <c r="E108" t="inlineStr">
        <is>
          <t>HÖRBY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5619-2024</t>
        </is>
      </c>
      <c r="B109" s="1" t="n">
        <v>45334</v>
      </c>
      <c r="C109" s="1" t="n">
        <v>45962</v>
      </c>
      <c r="D109" t="inlineStr">
        <is>
          <t>SKÅNE LÄN</t>
        </is>
      </c>
      <c r="E109" t="inlineStr">
        <is>
          <t>HÖRBY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32546-2021</t>
        </is>
      </c>
      <c r="B110" s="1" t="n">
        <v>44374.9483912037</v>
      </c>
      <c r="C110" s="1" t="n">
        <v>45962</v>
      </c>
      <c r="D110" t="inlineStr">
        <is>
          <t>SKÅNE LÄN</t>
        </is>
      </c>
      <c r="E110" t="inlineStr">
        <is>
          <t>HÖRBY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43380-2022</t>
        </is>
      </c>
      <c r="B111" s="1" t="n">
        <v>44834.65802083333</v>
      </c>
      <c r="C111" s="1" t="n">
        <v>45962</v>
      </c>
      <c r="D111" t="inlineStr">
        <is>
          <t>SKÅNE LÄN</t>
        </is>
      </c>
      <c r="E111" t="inlineStr">
        <is>
          <t>HÖRBY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42715-2023</t>
        </is>
      </c>
      <c r="B112" s="1" t="n">
        <v>45176</v>
      </c>
      <c r="C112" s="1" t="n">
        <v>45962</v>
      </c>
      <c r="D112" t="inlineStr">
        <is>
          <t>SKÅNE LÄN</t>
        </is>
      </c>
      <c r="E112" t="inlineStr">
        <is>
          <t>HÖRBY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28918-2023</t>
        </is>
      </c>
      <c r="B113" s="1" t="n">
        <v>45104</v>
      </c>
      <c r="C113" s="1" t="n">
        <v>45962</v>
      </c>
      <c r="D113" t="inlineStr">
        <is>
          <t>SKÅNE LÄN</t>
        </is>
      </c>
      <c r="E113" t="inlineStr">
        <is>
          <t>HÖRBY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20403-2024</t>
        </is>
      </c>
      <c r="B114" s="1" t="n">
        <v>45435</v>
      </c>
      <c r="C114" s="1" t="n">
        <v>45962</v>
      </c>
      <c r="D114" t="inlineStr">
        <is>
          <t>SKÅNE LÄN</t>
        </is>
      </c>
      <c r="E114" t="inlineStr">
        <is>
          <t>HÖRBY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1106-2023</t>
        </is>
      </c>
      <c r="B115" s="1" t="n">
        <v>44935</v>
      </c>
      <c r="C115" s="1" t="n">
        <v>45962</v>
      </c>
      <c r="D115" t="inlineStr">
        <is>
          <t>SKÅNE LÄN</t>
        </is>
      </c>
      <c r="E115" t="inlineStr">
        <is>
          <t>HÖRBY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43932-2023</t>
        </is>
      </c>
      <c r="B116" s="1" t="n">
        <v>45187</v>
      </c>
      <c r="C116" s="1" t="n">
        <v>45962</v>
      </c>
      <c r="D116" t="inlineStr">
        <is>
          <t>SKÅNE LÄN</t>
        </is>
      </c>
      <c r="E116" t="inlineStr">
        <is>
          <t>HÖRBY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43935-2023</t>
        </is>
      </c>
      <c r="B117" s="1" t="n">
        <v>45187</v>
      </c>
      <c r="C117" s="1" t="n">
        <v>45962</v>
      </c>
      <c r="D117" t="inlineStr">
        <is>
          <t>SKÅNE LÄN</t>
        </is>
      </c>
      <c r="E117" t="inlineStr">
        <is>
          <t>HÖRBY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16665-2025</t>
        </is>
      </c>
      <c r="B118" s="1" t="n">
        <v>45754.42253472222</v>
      </c>
      <c r="C118" s="1" t="n">
        <v>45962</v>
      </c>
      <c r="D118" t="inlineStr">
        <is>
          <t>SKÅNE LÄN</t>
        </is>
      </c>
      <c r="E118" t="inlineStr">
        <is>
          <t>HÖRBY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43711-2024</t>
        </is>
      </c>
      <c r="B119" s="1" t="n">
        <v>45569</v>
      </c>
      <c r="C119" s="1" t="n">
        <v>45962</v>
      </c>
      <c r="D119" t="inlineStr">
        <is>
          <t>SKÅNE LÄN</t>
        </is>
      </c>
      <c r="E119" t="inlineStr">
        <is>
          <t>HÖRBY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2747-2023</t>
        </is>
      </c>
      <c r="B120" s="1" t="n">
        <v>44944</v>
      </c>
      <c r="C120" s="1" t="n">
        <v>45962</v>
      </c>
      <c r="D120" t="inlineStr">
        <is>
          <t>SKÅNE LÄN</t>
        </is>
      </c>
      <c r="E120" t="inlineStr">
        <is>
          <t>HÖRBY</t>
        </is>
      </c>
      <c r="F120" t="inlineStr">
        <is>
          <t>Sveaskog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23484-2025</t>
        </is>
      </c>
      <c r="B121" s="1" t="n">
        <v>45792</v>
      </c>
      <c r="C121" s="1" t="n">
        <v>45962</v>
      </c>
      <c r="D121" t="inlineStr">
        <is>
          <t>SKÅNE LÄN</t>
        </is>
      </c>
      <c r="E121" t="inlineStr">
        <is>
          <t>HÖRBY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48427-2022</t>
        </is>
      </c>
      <c r="B122" s="1" t="n">
        <v>44858</v>
      </c>
      <c r="C122" s="1" t="n">
        <v>45962</v>
      </c>
      <c r="D122" t="inlineStr">
        <is>
          <t>SKÅNE LÄN</t>
        </is>
      </c>
      <c r="E122" t="inlineStr">
        <is>
          <t>HÖRBY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8084-2022</t>
        </is>
      </c>
      <c r="B123" s="1" t="n">
        <v>44608</v>
      </c>
      <c r="C123" s="1" t="n">
        <v>45962</v>
      </c>
      <c r="D123" t="inlineStr">
        <is>
          <t>SKÅNE LÄN</t>
        </is>
      </c>
      <c r="E123" t="inlineStr">
        <is>
          <t>HÖRBY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43828-2024</t>
        </is>
      </c>
      <c r="B124" s="1" t="n">
        <v>45572.2912037037</v>
      </c>
      <c r="C124" s="1" t="n">
        <v>45962</v>
      </c>
      <c r="D124" t="inlineStr">
        <is>
          <t>SKÅNE LÄN</t>
        </is>
      </c>
      <c r="E124" t="inlineStr">
        <is>
          <t>HÖRBY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49726-2023</t>
        </is>
      </c>
      <c r="B125" s="1" t="n">
        <v>45208</v>
      </c>
      <c r="C125" s="1" t="n">
        <v>45962</v>
      </c>
      <c r="D125" t="inlineStr">
        <is>
          <t>SKÅNE LÄN</t>
        </is>
      </c>
      <c r="E125" t="inlineStr">
        <is>
          <t>HÖRBY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36840-2024</t>
        </is>
      </c>
      <c r="B126" s="1" t="n">
        <v>45538</v>
      </c>
      <c r="C126" s="1" t="n">
        <v>45962</v>
      </c>
      <c r="D126" t="inlineStr">
        <is>
          <t>SKÅNE LÄN</t>
        </is>
      </c>
      <c r="E126" t="inlineStr">
        <is>
          <t>HÖRBY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24724-2024</t>
        </is>
      </c>
      <c r="B127" s="1" t="n">
        <v>45460.64310185185</v>
      </c>
      <c r="C127" s="1" t="n">
        <v>45962</v>
      </c>
      <c r="D127" t="inlineStr">
        <is>
          <t>SKÅNE LÄN</t>
        </is>
      </c>
      <c r="E127" t="inlineStr">
        <is>
          <t>HÖRBY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13225-2024</t>
        </is>
      </c>
      <c r="B128" s="1" t="n">
        <v>45386</v>
      </c>
      <c r="C128" s="1" t="n">
        <v>45962</v>
      </c>
      <c r="D128" t="inlineStr">
        <is>
          <t>SKÅNE LÄN</t>
        </is>
      </c>
      <c r="E128" t="inlineStr">
        <is>
          <t>HÖRBY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13226-2024</t>
        </is>
      </c>
      <c r="B129" s="1" t="n">
        <v>45386</v>
      </c>
      <c r="C129" s="1" t="n">
        <v>45962</v>
      </c>
      <c r="D129" t="inlineStr">
        <is>
          <t>SKÅNE LÄN</t>
        </is>
      </c>
      <c r="E129" t="inlineStr">
        <is>
          <t>HÖRBY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47552-2023</t>
        </is>
      </c>
      <c r="B130" s="1" t="n">
        <v>45203.38798611111</v>
      </c>
      <c r="C130" s="1" t="n">
        <v>45962</v>
      </c>
      <c r="D130" t="inlineStr">
        <is>
          <t>SKÅNE LÄN</t>
        </is>
      </c>
      <c r="E130" t="inlineStr">
        <is>
          <t>HÖRBY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58641-2023</t>
        </is>
      </c>
      <c r="B131" s="1" t="n">
        <v>45251</v>
      </c>
      <c r="C131" s="1" t="n">
        <v>45962</v>
      </c>
      <c r="D131" t="inlineStr">
        <is>
          <t>SKÅNE LÄN</t>
        </is>
      </c>
      <c r="E131" t="inlineStr">
        <is>
          <t>HÖRBY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19583-2021</t>
        </is>
      </c>
      <c r="B132" s="1" t="n">
        <v>44312</v>
      </c>
      <c r="C132" s="1" t="n">
        <v>45962</v>
      </c>
      <c r="D132" t="inlineStr">
        <is>
          <t>SKÅNE LÄN</t>
        </is>
      </c>
      <c r="E132" t="inlineStr">
        <is>
          <t>HÖRBY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3040-2024</t>
        </is>
      </c>
      <c r="B133" s="1" t="n">
        <v>45316</v>
      </c>
      <c r="C133" s="1" t="n">
        <v>45962</v>
      </c>
      <c r="D133" t="inlineStr">
        <is>
          <t>SKÅNE LÄN</t>
        </is>
      </c>
      <c r="E133" t="inlineStr">
        <is>
          <t>HÖRBY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28550-2025</t>
        </is>
      </c>
      <c r="B134" s="1" t="n">
        <v>45818</v>
      </c>
      <c r="C134" s="1" t="n">
        <v>45962</v>
      </c>
      <c r="D134" t="inlineStr">
        <is>
          <t>SKÅNE LÄN</t>
        </is>
      </c>
      <c r="E134" t="inlineStr">
        <is>
          <t>HÖRBY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9612-2025</t>
        </is>
      </c>
      <c r="B135" s="1" t="n">
        <v>45715.65923611111</v>
      </c>
      <c r="C135" s="1" t="n">
        <v>45962</v>
      </c>
      <c r="D135" t="inlineStr">
        <is>
          <t>SKÅNE LÄN</t>
        </is>
      </c>
      <c r="E135" t="inlineStr">
        <is>
          <t>HÖRBY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15970-2024</t>
        </is>
      </c>
      <c r="B136" s="1" t="n">
        <v>45405</v>
      </c>
      <c r="C136" s="1" t="n">
        <v>45962</v>
      </c>
      <c r="D136" t="inlineStr">
        <is>
          <t>SKÅNE LÄN</t>
        </is>
      </c>
      <c r="E136" t="inlineStr">
        <is>
          <t>HÖRBY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18735-2023</t>
        </is>
      </c>
      <c r="B137" s="1" t="n">
        <v>45043.68783564815</v>
      </c>
      <c r="C137" s="1" t="n">
        <v>45962</v>
      </c>
      <c r="D137" t="inlineStr">
        <is>
          <t>SKÅNE LÄN</t>
        </is>
      </c>
      <c r="E137" t="inlineStr">
        <is>
          <t>HÖRBY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2752-2023</t>
        </is>
      </c>
      <c r="B138" s="1" t="n">
        <v>44944</v>
      </c>
      <c r="C138" s="1" t="n">
        <v>45962</v>
      </c>
      <c r="D138" t="inlineStr">
        <is>
          <t>SKÅNE LÄN</t>
        </is>
      </c>
      <c r="E138" t="inlineStr">
        <is>
          <t>HÖRBY</t>
        </is>
      </c>
      <c r="F138" t="inlineStr">
        <is>
          <t>Sveaskog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6081-2023</t>
        </is>
      </c>
      <c r="B139" s="1" t="n">
        <v>44959</v>
      </c>
      <c r="C139" s="1" t="n">
        <v>45962</v>
      </c>
      <c r="D139" t="inlineStr">
        <is>
          <t>SKÅNE LÄN</t>
        </is>
      </c>
      <c r="E139" t="inlineStr">
        <is>
          <t>HÖRBY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25833-2024</t>
        </is>
      </c>
      <c r="B140" s="1" t="n">
        <v>45463</v>
      </c>
      <c r="C140" s="1" t="n">
        <v>45962</v>
      </c>
      <c r="D140" t="inlineStr">
        <is>
          <t>SKÅNE LÄN</t>
        </is>
      </c>
      <c r="E140" t="inlineStr">
        <is>
          <t>HÖRBY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29219-2023</t>
        </is>
      </c>
      <c r="B141" s="1" t="n">
        <v>45105.58829861111</v>
      </c>
      <c r="C141" s="1" t="n">
        <v>45962</v>
      </c>
      <c r="D141" t="inlineStr">
        <is>
          <t>SKÅNE LÄN</t>
        </is>
      </c>
      <c r="E141" t="inlineStr">
        <is>
          <t>HÖRBY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29244-2025</t>
        </is>
      </c>
      <c r="B142" s="1" t="n">
        <v>45824.36681712963</v>
      </c>
      <c r="C142" s="1" t="n">
        <v>45962</v>
      </c>
      <c r="D142" t="inlineStr">
        <is>
          <t>SKÅNE LÄN</t>
        </is>
      </c>
      <c r="E142" t="inlineStr">
        <is>
          <t>HÖRBY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29354-2025</t>
        </is>
      </c>
      <c r="B143" s="1" t="n">
        <v>45824</v>
      </c>
      <c r="C143" s="1" t="n">
        <v>45962</v>
      </c>
      <c r="D143" t="inlineStr">
        <is>
          <t>SKÅNE LÄN</t>
        </is>
      </c>
      <c r="E143" t="inlineStr">
        <is>
          <t>HÖRBY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56818-2022</t>
        </is>
      </c>
      <c r="B144" s="1" t="n">
        <v>44894</v>
      </c>
      <c r="C144" s="1" t="n">
        <v>45962</v>
      </c>
      <c r="D144" t="inlineStr">
        <is>
          <t>SKÅNE LÄN</t>
        </is>
      </c>
      <c r="E144" t="inlineStr">
        <is>
          <t>HÖRBY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44135-2024</t>
        </is>
      </c>
      <c r="B145" s="1" t="n">
        <v>45572</v>
      </c>
      <c r="C145" s="1" t="n">
        <v>45962</v>
      </c>
      <c r="D145" t="inlineStr">
        <is>
          <t>SKÅNE LÄN</t>
        </is>
      </c>
      <c r="E145" t="inlineStr">
        <is>
          <t>HÖRBY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37082-2023</t>
        </is>
      </c>
      <c r="B146" s="1" t="n">
        <v>45155</v>
      </c>
      <c r="C146" s="1" t="n">
        <v>45962</v>
      </c>
      <c r="D146" t="inlineStr">
        <is>
          <t>SKÅNE LÄN</t>
        </is>
      </c>
      <c r="E146" t="inlineStr">
        <is>
          <t>HÖRBY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54431-2023</t>
        </is>
      </c>
      <c r="B147" s="1" t="n">
        <v>45226</v>
      </c>
      <c r="C147" s="1" t="n">
        <v>45962</v>
      </c>
      <c r="D147" t="inlineStr">
        <is>
          <t>SKÅNE LÄN</t>
        </is>
      </c>
      <c r="E147" t="inlineStr">
        <is>
          <t>HÖRBY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28625-2023</t>
        </is>
      </c>
      <c r="B148" s="1" t="n">
        <v>45103.60590277778</v>
      </c>
      <c r="C148" s="1" t="n">
        <v>45962</v>
      </c>
      <c r="D148" t="inlineStr">
        <is>
          <t>SKÅNE LÄN</t>
        </is>
      </c>
      <c r="E148" t="inlineStr">
        <is>
          <t>HÖRBY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38080-2024</t>
        </is>
      </c>
      <c r="B149" s="1" t="n">
        <v>45545.31652777778</v>
      </c>
      <c r="C149" s="1" t="n">
        <v>45962</v>
      </c>
      <c r="D149" t="inlineStr">
        <is>
          <t>SKÅNE LÄN</t>
        </is>
      </c>
      <c r="E149" t="inlineStr">
        <is>
          <t>HÖRBY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34422-2024</t>
        </is>
      </c>
      <c r="B150" s="1" t="n">
        <v>45525</v>
      </c>
      <c r="C150" s="1" t="n">
        <v>45962</v>
      </c>
      <c r="D150" t="inlineStr">
        <is>
          <t>SKÅNE LÄN</t>
        </is>
      </c>
      <c r="E150" t="inlineStr">
        <is>
          <t>HÖRBY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32958-2025</t>
        </is>
      </c>
      <c r="B151" s="1" t="n">
        <v>45839</v>
      </c>
      <c r="C151" s="1" t="n">
        <v>45962</v>
      </c>
      <c r="D151" t="inlineStr">
        <is>
          <t>SKÅNE LÄN</t>
        </is>
      </c>
      <c r="E151" t="inlineStr">
        <is>
          <t>HÖRBY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13633-2024</t>
        </is>
      </c>
      <c r="B152" s="1" t="n">
        <v>45390.42027777778</v>
      </c>
      <c r="C152" s="1" t="n">
        <v>45962</v>
      </c>
      <c r="D152" t="inlineStr">
        <is>
          <t>SKÅNE LÄN</t>
        </is>
      </c>
      <c r="E152" t="inlineStr">
        <is>
          <t>HÖRBY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44816-2023</t>
        </is>
      </c>
      <c r="B153" s="1" t="n">
        <v>45190.51157407407</v>
      </c>
      <c r="C153" s="1" t="n">
        <v>45962</v>
      </c>
      <c r="D153" t="inlineStr">
        <is>
          <t>SKÅNE LÄN</t>
        </is>
      </c>
      <c r="E153" t="inlineStr">
        <is>
          <t>HÖRBY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28493-2023</t>
        </is>
      </c>
      <c r="B154" s="1" t="n">
        <v>45103.44575231482</v>
      </c>
      <c r="C154" s="1" t="n">
        <v>45962</v>
      </c>
      <c r="D154" t="inlineStr">
        <is>
          <t>SKÅNE LÄN</t>
        </is>
      </c>
      <c r="E154" t="inlineStr">
        <is>
          <t>HÖRBY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49071-2022</t>
        </is>
      </c>
      <c r="B155" s="1" t="n">
        <v>44860</v>
      </c>
      <c r="C155" s="1" t="n">
        <v>45962</v>
      </c>
      <c r="D155" t="inlineStr">
        <is>
          <t>SKÅNE LÄN</t>
        </is>
      </c>
      <c r="E155" t="inlineStr">
        <is>
          <t>HÖRBY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32459-2025</t>
        </is>
      </c>
      <c r="B156" s="1" t="n">
        <v>45838.41444444445</v>
      </c>
      <c r="C156" s="1" t="n">
        <v>45962</v>
      </c>
      <c r="D156" t="inlineStr">
        <is>
          <t>SKÅNE LÄN</t>
        </is>
      </c>
      <c r="E156" t="inlineStr">
        <is>
          <t>HÖRBY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2981-2024</t>
        </is>
      </c>
      <c r="B157" s="1" t="n">
        <v>45315</v>
      </c>
      <c r="C157" s="1" t="n">
        <v>45962</v>
      </c>
      <c r="D157" t="inlineStr">
        <is>
          <t>SKÅNE LÄN</t>
        </is>
      </c>
      <c r="E157" t="inlineStr">
        <is>
          <t>HÖRBY</t>
        </is>
      </c>
      <c r="F157" t="inlineStr">
        <is>
          <t>Kyrkan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43879-2023</t>
        </is>
      </c>
      <c r="B158" s="1" t="n">
        <v>45187</v>
      </c>
      <c r="C158" s="1" t="n">
        <v>45962</v>
      </c>
      <c r="D158" t="inlineStr">
        <is>
          <t>SKÅNE LÄN</t>
        </is>
      </c>
      <c r="E158" t="inlineStr">
        <is>
          <t>HÖRBY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37756-2024</t>
        </is>
      </c>
      <c r="B159" s="1" t="n">
        <v>45541.74803240741</v>
      </c>
      <c r="C159" s="1" t="n">
        <v>45962</v>
      </c>
      <c r="D159" t="inlineStr">
        <is>
          <t>SKÅNE LÄN</t>
        </is>
      </c>
      <c r="E159" t="inlineStr">
        <is>
          <t>HÖRBY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7831-2025</t>
        </is>
      </c>
      <c r="B160" s="1" t="n">
        <v>45706</v>
      </c>
      <c r="C160" s="1" t="n">
        <v>45962</v>
      </c>
      <c r="D160" t="inlineStr">
        <is>
          <t>SKÅNE LÄN</t>
        </is>
      </c>
      <c r="E160" t="inlineStr">
        <is>
          <t>HÖRBY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56750-2023</t>
        </is>
      </c>
      <c r="B161" s="1" t="n">
        <v>45238</v>
      </c>
      <c r="C161" s="1" t="n">
        <v>45962</v>
      </c>
      <c r="D161" t="inlineStr">
        <is>
          <t>SKÅNE LÄN</t>
        </is>
      </c>
      <c r="E161" t="inlineStr">
        <is>
          <t>HÖRBY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47609-2023</t>
        </is>
      </c>
      <c r="B162" s="1" t="n">
        <v>45203</v>
      </c>
      <c r="C162" s="1" t="n">
        <v>45962</v>
      </c>
      <c r="D162" t="inlineStr">
        <is>
          <t>SKÅNE LÄN</t>
        </is>
      </c>
      <c r="E162" t="inlineStr">
        <is>
          <t>HÖRBY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6591-2025</t>
        </is>
      </c>
      <c r="B163" s="1" t="n">
        <v>45700.30478009259</v>
      </c>
      <c r="C163" s="1" t="n">
        <v>45962</v>
      </c>
      <c r="D163" t="inlineStr">
        <is>
          <t>SKÅNE LÄN</t>
        </is>
      </c>
      <c r="E163" t="inlineStr">
        <is>
          <t>HÖRBY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17073-2023</t>
        </is>
      </c>
      <c r="B164" s="1" t="n">
        <v>45034</v>
      </c>
      <c r="C164" s="1" t="n">
        <v>45962</v>
      </c>
      <c r="D164" t="inlineStr">
        <is>
          <t>SKÅNE LÄN</t>
        </is>
      </c>
      <c r="E164" t="inlineStr">
        <is>
          <t>HÖRBY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18369-2025</t>
        </is>
      </c>
      <c r="B165" s="1" t="n">
        <v>45762</v>
      </c>
      <c r="C165" s="1" t="n">
        <v>45962</v>
      </c>
      <c r="D165" t="inlineStr">
        <is>
          <t>SKÅNE LÄN</t>
        </is>
      </c>
      <c r="E165" t="inlineStr">
        <is>
          <t>HÖRBY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43882-2023</t>
        </is>
      </c>
      <c r="B166" s="1" t="n">
        <v>45187.65003472222</v>
      </c>
      <c r="C166" s="1" t="n">
        <v>45962</v>
      </c>
      <c r="D166" t="inlineStr">
        <is>
          <t>SKÅNE LÄN</t>
        </is>
      </c>
      <c r="E166" t="inlineStr">
        <is>
          <t>HÖRBY</t>
        </is>
      </c>
      <c r="F166" t="inlineStr">
        <is>
          <t>Sveaskog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19420-2022</t>
        </is>
      </c>
      <c r="B167" s="1" t="n">
        <v>44693</v>
      </c>
      <c r="C167" s="1" t="n">
        <v>45962</v>
      </c>
      <c r="D167" t="inlineStr">
        <is>
          <t>SKÅNE LÄN</t>
        </is>
      </c>
      <c r="E167" t="inlineStr">
        <is>
          <t>HÖRBY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4044-2021</t>
        </is>
      </c>
      <c r="B168" s="1" t="n">
        <v>44222</v>
      </c>
      <c r="C168" s="1" t="n">
        <v>45962</v>
      </c>
      <c r="D168" t="inlineStr">
        <is>
          <t>SKÅNE LÄN</t>
        </is>
      </c>
      <c r="E168" t="inlineStr">
        <is>
          <t>HÖRBY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36355-2025</t>
        </is>
      </c>
      <c r="B169" s="1" t="n">
        <v>45868.50842592592</v>
      </c>
      <c r="C169" s="1" t="n">
        <v>45962</v>
      </c>
      <c r="D169" t="inlineStr">
        <is>
          <t>SKÅNE LÄN</t>
        </is>
      </c>
      <c r="E169" t="inlineStr">
        <is>
          <t>HÖRBY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36362-2025</t>
        </is>
      </c>
      <c r="B170" s="1" t="n">
        <v>45868.5252662037</v>
      </c>
      <c r="C170" s="1" t="n">
        <v>45962</v>
      </c>
      <c r="D170" t="inlineStr">
        <is>
          <t>SKÅNE LÄN</t>
        </is>
      </c>
      <c r="E170" t="inlineStr">
        <is>
          <t>HÖRBY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18360-2025</t>
        </is>
      </c>
      <c r="B171" s="1" t="n">
        <v>45762</v>
      </c>
      <c r="C171" s="1" t="n">
        <v>45962</v>
      </c>
      <c r="D171" t="inlineStr">
        <is>
          <t>SKÅNE LÄN</t>
        </is>
      </c>
      <c r="E171" t="inlineStr">
        <is>
          <t>HÖRBY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36369-2025</t>
        </is>
      </c>
      <c r="B172" s="1" t="n">
        <v>45868.54038194445</v>
      </c>
      <c r="C172" s="1" t="n">
        <v>45962</v>
      </c>
      <c r="D172" t="inlineStr">
        <is>
          <t>SKÅNE LÄN</t>
        </is>
      </c>
      <c r="E172" t="inlineStr">
        <is>
          <t>HÖRBY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25552-2025</t>
        </is>
      </c>
      <c r="B173" s="1" t="n">
        <v>45803</v>
      </c>
      <c r="C173" s="1" t="n">
        <v>45962</v>
      </c>
      <c r="D173" t="inlineStr">
        <is>
          <t>SKÅNE LÄN</t>
        </is>
      </c>
      <c r="E173" t="inlineStr">
        <is>
          <t>HÖRBY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119-2023</t>
        </is>
      </c>
      <c r="B174" s="1" t="n">
        <v>44928</v>
      </c>
      <c r="C174" s="1" t="n">
        <v>45962</v>
      </c>
      <c r="D174" t="inlineStr">
        <is>
          <t>SKÅNE LÄN</t>
        </is>
      </c>
      <c r="E174" t="inlineStr">
        <is>
          <t>HÖRBY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50715-2024</t>
        </is>
      </c>
      <c r="B175" s="1" t="n">
        <v>45602</v>
      </c>
      <c r="C175" s="1" t="n">
        <v>45962</v>
      </c>
      <c r="D175" t="inlineStr">
        <is>
          <t>SKÅNE LÄN</t>
        </is>
      </c>
      <c r="E175" t="inlineStr">
        <is>
          <t>HÖRBY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37724-2022</t>
        </is>
      </c>
      <c r="B176" s="1" t="n">
        <v>44810</v>
      </c>
      <c r="C176" s="1" t="n">
        <v>45962</v>
      </c>
      <c r="D176" t="inlineStr">
        <is>
          <t>SKÅNE LÄN</t>
        </is>
      </c>
      <c r="E176" t="inlineStr">
        <is>
          <t>HÖRBY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37728-2022</t>
        </is>
      </c>
      <c r="B177" s="1" t="n">
        <v>44810.56689814815</v>
      </c>
      <c r="C177" s="1" t="n">
        <v>45962</v>
      </c>
      <c r="D177" t="inlineStr">
        <is>
          <t>SKÅNE LÄN</t>
        </is>
      </c>
      <c r="E177" t="inlineStr">
        <is>
          <t>HÖRBY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47637-2023</t>
        </is>
      </c>
      <c r="B178" s="1" t="n">
        <v>45203</v>
      </c>
      <c r="C178" s="1" t="n">
        <v>45962</v>
      </c>
      <c r="D178" t="inlineStr">
        <is>
          <t>SKÅNE LÄN</t>
        </is>
      </c>
      <c r="E178" t="inlineStr">
        <is>
          <t>HÖRBY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38147-2025</t>
        </is>
      </c>
      <c r="B179" s="1" t="n">
        <v>45882.58765046296</v>
      </c>
      <c r="C179" s="1" t="n">
        <v>45962</v>
      </c>
      <c r="D179" t="inlineStr">
        <is>
          <t>SKÅNE LÄN</t>
        </is>
      </c>
      <c r="E179" t="inlineStr">
        <is>
          <t>HÖRBY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4555-2025</t>
        </is>
      </c>
      <c r="B180" s="1" t="n">
        <v>45687.43989583333</v>
      </c>
      <c r="C180" s="1" t="n">
        <v>45962</v>
      </c>
      <c r="D180" t="inlineStr">
        <is>
          <t>SKÅNE LÄN</t>
        </is>
      </c>
      <c r="E180" t="inlineStr">
        <is>
          <t>HÖRBY</t>
        </is>
      </c>
      <c r="F180" t="inlineStr">
        <is>
          <t>Sveaskog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33873-2024</t>
        </is>
      </c>
      <c r="B181" s="1" t="n">
        <v>45521.66075231481</v>
      </c>
      <c r="C181" s="1" t="n">
        <v>45962</v>
      </c>
      <c r="D181" t="inlineStr">
        <is>
          <t>SKÅNE LÄN</t>
        </is>
      </c>
      <c r="E181" t="inlineStr">
        <is>
          <t>HÖRBY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49386-2025</t>
        </is>
      </c>
      <c r="B182" s="1" t="n">
        <v>45938.64427083333</v>
      </c>
      <c r="C182" s="1" t="n">
        <v>45962</v>
      </c>
      <c r="D182" t="inlineStr">
        <is>
          <t>SKÅNE LÄN</t>
        </is>
      </c>
      <c r="E182" t="inlineStr">
        <is>
          <t>HÖRBY</t>
        </is>
      </c>
      <c r="F182" t="inlineStr">
        <is>
          <t>Sveaskog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3542-2025</t>
        </is>
      </c>
      <c r="B183" s="1" t="n">
        <v>45680</v>
      </c>
      <c r="C183" s="1" t="n">
        <v>45962</v>
      </c>
      <c r="D183" t="inlineStr">
        <is>
          <t>SKÅNE LÄN</t>
        </is>
      </c>
      <c r="E183" t="inlineStr">
        <is>
          <t>HÖRBY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13228-2024</t>
        </is>
      </c>
      <c r="B184" s="1" t="n">
        <v>45386</v>
      </c>
      <c r="C184" s="1" t="n">
        <v>45962</v>
      </c>
      <c r="D184" t="inlineStr">
        <is>
          <t>SKÅNE LÄN</t>
        </is>
      </c>
      <c r="E184" t="inlineStr">
        <is>
          <t>HÖRBY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15998-2024</t>
        </is>
      </c>
      <c r="B185" s="1" t="n">
        <v>45405</v>
      </c>
      <c r="C185" s="1" t="n">
        <v>45962</v>
      </c>
      <c r="D185" t="inlineStr">
        <is>
          <t>SKÅNE LÄN</t>
        </is>
      </c>
      <c r="E185" t="inlineStr">
        <is>
          <t>HÖRBY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16001-2024</t>
        </is>
      </c>
      <c r="B186" s="1" t="n">
        <v>45405</v>
      </c>
      <c r="C186" s="1" t="n">
        <v>45962</v>
      </c>
      <c r="D186" t="inlineStr">
        <is>
          <t>SKÅNE LÄN</t>
        </is>
      </c>
      <c r="E186" t="inlineStr">
        <is>
          <t>HÖRBY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31114-2024</t>
        </is>
      </c>
      <c r="B187" s="1" t="n">
        <v>45502</v>
      </c>
      <c r="C187" s="1" t="n">
        <v>45962</v>
      </c>
      <c r="D187" t="inlineStr">
        <is>
          <t>SKÅNE LÄN</t>
        </is>
      </c>
      <c r="E187" t="inlineStr">
        <is>
          <t>HÖRBY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13804-2024</t>
        </is>
      </c>
      <c r="B188" s="1" t="n">
        <v>45391</v>
      </c>
      <c r="C188" s="1" t="n">
        <v>45962</v>
      </c>
      <c r="D188" t="inlineStr">
        <is>
          <t>SKÅNE LÄN</t>
        </is>
      </c>
      <c r="E188" t="inlineStr">
        <is>
          <t>HÖRBY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50200-2025</t>
        </is>
      </c>
      <c r="B189" s="1" t="n">
        <v>45943.65060185185</v>
      </c>
      <c r="C189" s="1" t="n">
        <v>45962</v>
      </c>
      <c r="D189" t="inlineStr">
        <is>
          <t>SKÅNE LÄN</t>
        </is>
      </c>
      <c r="E189" t="inlineStr">
        <is>
          <t>HÖRBY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51757-2025</t>
        </is>
      </c>
      <c r="B190" s="1" t="n">
        <v>45951.62902777778</v>
      </c>
      <c r="C190" s="1" t="n">
        <v>45962</v>
      </c>
      <c r="D190" t="inlineStr">
        <is>
          <t>SKÅNE LÄN</t>
        </is>
      </c>
      <c r="E190" t="inlineStr">
        <is>
          <t>HÖRBY</t>
        </is>
      </c>
      <c r="F190" t="inlineStr">
        <is>
          <t>Sveaskog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52690-2025</t>
        </is>
      </c>
      <c r="B191" s="1" t="n">
        <v>45956.48366898148</v>
      </c>
      <c r="C191" s="1" t="n">
        <v>45962</v>
      </c>
      <c r="D191" t="inlineStr">
        <is>
          <t>SKÅNE LÄN</t>
        </is>
      </c>
      <c r="E191" t="inlineStr">
        <is>
          <t>HÖRBY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49199-2025</t>
        </is>
      </c>
      <c r="B192" s="1" t="n">
        <v>45938</v>
      </c>
      <c r="C192" s="1" t="n">
        <v>45962</v>
      </c>
      <c r="D192" t="inlineStr">
        <is>
          <t>SKÅNE LÄN</t>
        </is>
      </c>
      <c r="E192" t="inlineStr">
        <is>
          <t>HÖRBY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34154-2025</t>
        </is>
      </c>
      <c r="B193" s="1" t="n">
        <v>45845</v>
      </c>
      <c r="C193" s="1" t="n">
        <v>45962</v>
      </c>
      <c r="D193" t="inlineStr">
        <is>
          <t>SKÅNE LÄN</t>
        </is>
      </c>
      <c r="E193" t="inlineStr">
        <is>
          <t>HÖRBY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32524-2025</t>
        </is>
      </c>
      <c r="B194" s="1" t="n">
        <v>45838</v>
      </c>
      <c r="C194" s="1" t="n">
        <v>45962</v>
      </c>
      <c r="D194" t="inlineStr">
        <is>
          <t>SKÅNE LÄN</t>
        </is>
      </c>
      <c r="E194" t="inlineStr">
        <is>
          <t>HÖRBY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34147-2025</t>
        </is>
      </c>
      <c r="B195" s="1" t="n">
        <v>45845</v>
      </c>
      <c r="C195" s="1" t="n">
        <v>45962</v>
      </c>
      <c r="D195" t="inlineStr">
        <is>
          <t>SKÅNE LÄN</t>
        </is>
      </c>
      <c r="E195" t="inlineStr">
        <is>
          <t>HÖRBY</t>
        </is>
      </c>
      <c r="G195" t="n">
        <v>18.7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52929-2025</t>
        </is>
      </c>
      <c r="B196" s="1" t="n">
        <v>45957.62021990741</v>
      </c>
      <c r="C196" s="1" t="n">
        <v>45962</v>
      </c>
      <c r="D196" t="inlineStr">
        <is>
          <t>SKÅNE LÄN</t>
        </is>
      </c>
      <c r="E196" t="inlineStr">
        <is>
          <t>HÖRBY</t>
        </is>
      </c>
      <c r="F196" t="inlineStr">
        <is>
          <t>Sveaskog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52930-2025</t>
        </is>
      </c>
      <c r="B197" s="1" t="n">
        <v>45957.6219212963</v>
      </c>
      <c r="C197" s="1" t="n">
        <v>45962</v>
      </c>
      <c r="D197" t="inlineStr">
        <is>
          <t>SKÅNE LÄN</t>
        </is>
      </c>
      <c r="E197" t="inlineStr">
        <is>
          <t>HÖRBY</t>
        </is>
      </c>
      <c r="F197" t="inlineStr">
        <is>
          <t>Sveaskog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40994-2025</t>
        </is>
      </c>
      <c r="B198" s="1" t="n">
        <v>45898</v>
      </c>
      <c r="C198" s="1" t="n">
        <v>45962</v>
      </c>
      <c r="D198" t="inlineStr">
        <is>
          <t>SKÅNE LÄN</t>
        </is>
      </c>
      <c r="E198" t="inlineStr">
        <is>
          <t>HÖRBY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44316-2025</t>
        </is>
      </c>
      <c r="B199" s="1" t="n">
        <v>45916.39457175926</v>
      </c>
      <c r="C199" s="1" t="n">
        <v>45962</v>
      </c>
      <c r="D199" t="inlineStr">
        <is>
          <t>SKÅNE LÄN</t>
        </is>
      </c>
      <c r="E199" t="inlineStr">
        <is>
          <t>HÖRBY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53102-2025</t>
        </is>
      </c>
      <c r="B200" s="1" t="n">
        <v>45958</v>
      </c>
      <c r="C200" s="1" t="n">
        <v>45962</v>
      </c>
      <c r="D200" t="inlineStr">
        <is>
          <t>SKÅNE LÄN</t>
        </is>
      </c>
      <c r="E200" t="inlineStr">
        <is>
          <t>HÖRBY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2025-11-01T10:03:34Z</dcterms:created>
  <dcterms:modified xmlns:dcterms="http://purl.org/dc/terms/" xmlns:xsi="http://www.w3.org/2001/XMLSchema-instance" xsi:type="dcterms:W3CDTF">2025-11-01T10:03:35Z</dcterms:modified>
</cp:coreProperties>
</file>