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36700-2025</t>
        </is>
      </c>
      <c r="B2" s="1" t="n">
        <v>45873</v>
      </c>
      <c r="C2" s="1" t="n">
        <v>45960</v>
      </c>
      <c r="D2" t="inlineStr">
        <is>
          <t>SKÅNE LÄN</t>
        </is>
      </c>
      <c r="E2" t="inlineStr">
        <is>
          <t>PERSTORP</t>
        </is>
      </c>
      <c r="G2" t="n">
        <v>3.9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Skogsödla
Vanlig padda</t>
        </is>
      </c>
      <c r="S2">
        <f>HYPERLINK("https://klasma.github.io/Logging_1275/artfynd/A 36700-2025 artfynd.xlsx", "A 36700-2025")</f>
        <v/>
      </c>
      <c r="T2">
        <f>HYPERLINK("https://klasma.github.io/Logging_1275/kartor/A 36700-2025 karta.png", "A 36700-2025")</f>
        <v/>
      </c>
      <c r="V2">
        <f>HYPERLINK("https://klasma.github.io/Logging_1275/klagomål/A 36700-2025 FSC-klagomål.docx", "A 36700-2025")</f>
        <v/>
      </c>
      <c r="W2">
        <f>HYPERLINK("https://klasma.github.io/Logging_1275/klagomålsmail/A 36700-2025 FSC-klagomål mail.docx", "A 36700-2025")</f>
        <v/>
      </c>
      <c r="X2">
        <f>HYPERLINK("https://klasma.github.io/Logging_1275/tillsyn/A 36700-2025 tillsynsbegäran.docx", "A 36700-2025")</f>
        <v/>
      </c>
      <c r="Y2">
        <f>HYPERLINK("https://klasma.github.io/Logging_1275/tillsynsmail/A 36700-2025 tillsynsbegäran mail.docx", "A 36700-2025")</f>
        <v/>
      </c>
    </row>
    <row r="3" ht="15" customHeight="1">
      <c r="A3" t="inlineStr">
        <is>
          <t>A 46195-2022</t>
        </is>
      </c>
      <c r="B3" s="1" t="n">
        <v>44845</v>
      </c>
      <c r="C3" s="1" t="n">
        <v>45960</v>
      </c>
      <c r="D3" t="inlineStr">
        <is>
          <t>SKÅNE LÄN</t>
        </is>
      </c>
      <c r="E3" t="inlineStr">
        <is>
          <t>PERSTORP</t>
        </is>
      </c>
      <c r="G3" t="n">
        <v>0.7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Brandticka</t>
        </is>
      </c>
      <c r="S3">
        <f>HYPERLINK("https://klasma.github.io/Logging_1275/artfynd/A 46195-2022 artfynd.xlsx", "A 46195-2022")</f>
        <v/>
      </c>
      <c r="T3">
        <f>HYPERLINK("https://klasma.github.io/Logging_1275/kartor/A 46195-2022 karta.png", "A 46195-2022")</f>
        <v/>
      </c>
      <c r="V3">
        <f>HYPERLINK("https://klasma.github.io/Logging_1275/klagomål/A 46195-2022 FSC-klagomål.docx", "A 46195-2022")</f>
        <v/>
      </c>
      <c r="W3">
        <f>HYPERLINK("https://klasma.github.io/Logging_1275/klagomålsmail/A 46195-2022 FSC-klagomål mail.docx", "A 46195-2022")</f>
        <v/>
      </c>
      <c r="X3">
        <f>HYPERLINK("https://klasma.github.io/Logging_1275/tillsyn/A 46195-2022 tillsynsbegäran.docx", "A 46195-2022")</f>
        <v/>
      </c>
      <c r="Y3">
        <f>HYPERLINK("https://klasma.github.io/Logging_1275/tillsynsmail/A 46195-2022 tillsynsbegäran mail.docx", "A 46195-2022")</f>
        <v/>
      </c>
    </row>
    <row r="4" ht="15" customHeight="1">
      <c r="A4" t="inlineStr">
        <is>
          <t>A 32842-2024</t>
        </is>
      </c>
      <c r="B4" s="1" t="n">
        <v>45516.61791666667</v>
      </c>
      <c r="C4" s="1" t="n">
        <v>45960</v>
      </c>
      <c r="D4" t="inlineStr">
        <is>
          <t>SKÅNE LÄN</t>
        </is>
      </c>
      <c r="E4" t="inlineStr">
        <is>
          <t>PERSTORP</t>
        </is>
      </c>
      <c r="G4" t="n">
        <v>2.5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Blåmossa</t>
        </is>
      </c>
      <c r="S4">
        <f>HYPERLINK("https://klasma.github.io/Logging_1275/artfynd/A 32842-2024 artfynd.xlsx", "A 32842-2024")</f>
        <v/>
      </c>
      <c r="T4">
        <f>HYPERLINK("https://klasma.github.io/Logging_1275/kartor/A 32842-2024 karta.png", "A 32842-2024")</f>
        <v/>
      </c>
      <c r="V4">
        <f>HYPERLINK("https://klasma.github.io/Logging_1275/klagomål/A 32842-2024 FSC-klagomål.docx", "A 32842-2024")</f>
        <v/>
      </c>
      <c r="W4">
        <f>HYPERLINK("https://klasma.github.io/Logging_1275/klagomålsmail/A 32842-2024 FSC-klagomål mail.docx", "A 32842-2024")</f>
        <v/>
      </c>
      <c r="X4">
        <f>HYPERLINK("https://klasma.github.io/Logging_1275/tillsyn/A 32842-2024 tillsynsbegäran.docx", "A 32842-2024")</f>
        <v/>
      </c>
      <c r="Y4">
        <f>HYPERLINK("https://klasma.github.io/Logging_1275/tillsynsmail/A 32842-2024 tillsynsbegäran mail.docx", "A 32842-2024")</f>
        <v/>
      </c>
    </row>
    <row r="5" ht="15" customHeight="1">
      <c r="A5" t="inlineStr">
        <is>
          <t>A 66668-2020</t>
        </is>
      </c>
      <c r="B5" s="1" t="n">
        <v>44179</v>
      </c>
      <c r="C5" s="1" t="n">
        <v>45960</v>
      </c>
      <c r="D5" t="inlineStr">
        <is>
          <t>SKÅNE LÄN</t>
        </is>
      </c>
      <c r="E5" t="inlineStr">
        <is>
          <t>PERSTORP</t>
        </is>
      </c>
      <c r="F5" t="inlineStr">
        <is>
          <t>Kyrkan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48380-2021</t>
        </is>
      </c>
      <c r="B6" s="1" t="n">
        <v>44451.88875</v>
      </c>
      <c r="C6" s="1" t="n">
        <v>45960</v>
      </c>
      <c r="D6" t="inlineStr">
        <is>
          <t>SKÅNE LÄN</t>
        </is>
      </c>
      <c r="E6" t="inlineStr">
        <is>
          <t>PERSTORP</t>
        </is>
      </c>
      <c r="G6" t="n">
        <v>0.3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47263-2021</t>
        </is>
      </c>
      <c r="B7" s="1" t="n">
        <v>44446</v>
      </c>
      <c r="C7" s="1" t="n">
        <v>45960</v>
      </c>
      <c r="D7" t="inlineStr">
        <is>
          <t>SKÅNE LÄN</t>
        </is>
      </c>
      <c r="E7" t="inlineStr">
        <is>
          <t>PERSTORP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30747-2021</t>
        </is>
      </c>
      <c r="B8" s="1" t="n">
        <v>44365.46018518518</v>
      </c>
      <c r="C8" s="1" t="n">
        <v>45960</v>
      </c>
      <c r="D8" t="inlineStr">
        <is>
          <t>SKÅNE LÄN</t>
        </is>
      </c>
      <c r="E8" t="inlineStr">
        <is>
          <t>PERSTORP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57997-2021</t>
        </is>
      </c>
      <c r="B9" s="1" t="n">
        <v>44487</v>
      </c>
      <c r="C9" s="1" t="n">
        <v>45960</v>
      </c>
      <c r="D9" t="inlineStr">
        <is>
          <t>SKÅNE LÄN</t>
        </is>
      </c>
      <c r="E9" t="inlineStr">
        <is>
          <t>PERSTORP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67630-2020</t>
        </is>
      </c>
      <c r="B10" s="1" t="n">
        <v>44182</v>
      </c>
      <c r="C10" s="1" t="n">
        <v>45960</v>
      </c>
      <c r="D10" t="inlineStr">
        <is>
          <t>SKÅNE LÄN</t>
        </is>
      </c>
      <c r="E10" t="inlineStr">
        <is>
          <t>PERSTORP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64627-2021</t>
        </is>
      </c>
      <c r="B11" s="1" t="n">
        <v>44511.89311342593</v>
      </c>
      <c r="C11" s="1" t="n">
        <v>45960</v>
      </c>
      <c r="D11" t="inlineStr">
        <is>
          <t>SKÅNE LÄN</t>
        </is>
      </c>
      <c r="E11" t="inlineStr">
        <is>
          <t>PERSTORP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10864-2021</t>
        </is>
      </c>
      <c r="B12" s="1" t="n">
        <v>44259</v>
      </c>
      <c r="C12" s="1" t="n">
        <v>45960</v>
      </c>
      <c r="D12" t="inlineStr">
        <is>
          <t>SKÅNE LÄN</t>
        </is>
      </c>
      <c r="E12" t="inlineStr">
        <is>
          <t>PERSTORP</t>
        </is>
      </c>
      <c r="F12" t="inlineStr">
        <is>
          <t>Kyrkan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15665-2021</t>
        </is>
      </c>
      <c r="B13" s="1" t="n">
        <v>44286</v>
      </c>
      <c r="C13" s="1" t="n">
        <v>45960</v>
      </c>
      <c r="D13" t="inlineStr">
        <is>
          <t>SKÅNE LÄN</t>
        </is>
      </c>
      <c r="E13" t="inlineStr">
        <is>
          <t>PERSTORP</t>
        </is>
      </c>
      <c r="G13" t="n">
        <v>5.7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18514-2021</t>
        </is>
      </c>
      <c r="B14" s="1" t="n">
        <v>44305</v>
      </c>
      <c r="C14" s="1" t="n">
        <v>45960</v>
      </c>
      <c r="D14" t="inlineStr">
        <is>
          <t>SKÅNE LÄN</t>
        </is>
      </c>
      <c r="E14" t="inlineStr">
        <is>
          <t>PERSTORP</t>
        </is>
      </c>
      <c r="F14" t="inlineStr">
        <is>
          <t>Övriga Aktiebolag</t>
        </is>
      </c>
      <c r="G14" t="n">
        <v>4.8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54411-2021</t>
        </is>
      </c>
      <c r="B15" s="1" t="n">
        <v>44473</v>
      </c>
      <c r="C15" s="1" t="n">
        <v>45960</v>
      </c>
      <c r="D15" t="inlineStr">
        <is>
          <t>SKÅNE LÄN</t>
        </is>
      </c>
      <c r="E15" t="inlineStr">
        <is>
          <t>PERSTORP</t>
        </is>
      </c>
      <c r="G15" t="n">
        <v>4.3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16050-2021</t>
        </is>
      </c>
      <c r="B16" s="1" t="n">
        <v>44287</v>
      </c>
      <c r="C16" s="1" t="n">
        <v>45960</v>
      </c>
      <c r="D16" t="inlineStr">
        <is>
          <t>SKÅNE LÄN</t>
        </is>
      </c>
      <c r="E16" t="inlineStr">
        <is>
          <t>PERSTORP</t>
        </is>
      </c>
      <c r="G16" t="n">
        <v>0.2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60021-2021</t>
        </is>
      </c>
      <c r="B17" s="1" t="n">
        <v>44494.99633101852</v>
      </c>
      <c r="C17" s="1" t="n">
        <v>45960</v>
      </c>
      <c r="D17" t="inlineStr">
        <is>
          <t>SKÅNE LÄN</t>
        </is>
      </c>
      <c r="E17" t="inlineStr">
        <is>
          <t>PERSTORP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30753-2021</t>
        </is>
      </c>
      <c r="B18" s="1" t="n">
        <v>44365.46269675926</v>
      </c>
      <c r="C18" s="1" t="n">
        <v>45960</v>
      </c>
      <c r="D18" t="inlineStr">
        <is>
          <t>SKÅNE LÄN</t>
        </is>
      </c>
      <c r="E18" t="inlineStr">
        <is>
          <t>PERSTORP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18509-2021</t>
        </is>
      </c>
      <c r="B19" s="1" t="n">
        <v>44305</v>
      </c>
      <c r="C19" s="1" t="n">
        <v>45960</v>
      </c>
      <c r="D19" t="inlineStr">
        <is>
          <t>SKÅNE LÄN</t>
        </is>
      </c>
      <c r="E19" t="inlineStr">
        <is>
          <t>PERSTORP</t>
        </is>
      </c>
      <c r="F19" t="inlineStr">
        <is>
          <t>Övriga Aktiebolag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16048-2021</t>
        </is>
      </c>
      <c r="B20" s="1" t="n">
        <v>44287</v>
      </c>
      <c r="C20" s="1" t="n">
        <v>45960</v>
      </c>
      <c r="D20" t="inlineStr">
        <is>
          <t>SKÅNE LÄN</t>
        </is>
      </c>
      <c r="E20" t="inlineStr">
        <is>
          <t>PERSTORP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29748-2021</t>
        </is>
      </c>
      <c r="B21" s="1" t="n">
        <v>44362</v>
      </c>
      <c r="C21" s="1" t="n">
        <v>45960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8683-2021</t>
        </is>
      </c>
      <c r="B22" s="1" t="n">
        <v>44245</v>
      </c>
      <c r="C22" s="1" t="n">
        <v>45960</v>
      </c>
      <c r="D22" t="inlineStr">
        <is>
          <t>SKÅNE LÄN</t>
        </is>
      </c>
      <c r="E22" t="inlineStr">
        <is>
          <t>PERSTORP</t>
        </is>
      </c>
      <c r="F22" t="inlineStr">
        <is>
          <t>Övriga Aktiebolag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26501-2022</t>
        </is>
      </c>
      <c r="B23" s="1" t="n">
        <v>44739</v>
      </c>
      <c r="C23" s="1" t="n">
        <v>45960</v>
      </c>
      <c r="D23" t="inlineStr">
        <is>
          <t>SKÅNE LÄN</t>
        </is>
      </c>
      <c r="E23" t="inlineStr">
        <is>
          <t>PERSTORP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4989-2022</t>
        </is>
      </c>
      <c r="B24" s="1" t="n">
        <v>44593</v>
      </c>
      <c r="C24" s="1" t="n">
        <v>45960</v>
      </c>
      <c r="D24" t="inlineStr">
        <is>
          <t>SKÅNE LÄN</t>
        </is>
      </c>
      <c r="E24" t="inlineStr">
        <is>
          <t>PERSTORP</t>
        </is>
      </c>
      <c r="G24" t="n">
        <v>6.7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53784-2021</t>
        </is>
      </c>
      <c r="B25" s="1" t="n">
        <v>44469.58342592593</v>
      </c>
      <c r="C25" s="1" t="n">
        <v>45960</v>
      </c>
      <c r="D25" t="inlineStr">
        <is>
          <t>SKÅNE LÄN</t>
        </is>
      </c>
      <c r="E25" t="inlineStr">
        <is>
          <t>PERSTORP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66666-2020</t>
        </is>
      </c>
      <c r="B26" s="1" t="n">
        <v>44179</v>
      </c>
      <c r="C26" s="1" t="n">
        <v>45960</v>
      </c>
      <c r="D26" t="inlineStr">
        <is>
          <t>SKÅNE LÄN</t>
        </is>
      </c>
      <c r="E26" t="inlineStr">
        <is>
          <t>PERSTORP</t>
        </is>
      </c>
      <c r="F26" t="inlineStr">
        <is>
          <t>Kyrkan</t>
        </is>
      </c>
      <c r="G26" t="n">
        <v>18.4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31645-2021</t>
        </is>
      </c>
      <c r="B27" s="1" t="n">
        <v>44369</v>
      </c>
      <c r="C27" s="1" t="n">
        <v>45960</v>
      </c>
      <c r="D27" t="inlineStr">
        <is>
          <t>SKÅNE LÄN</t>
        </is>
      </c>
      <c r="E27" t="inlineStr">
        <is>
          <t>PERSTORP</t>
        </is>
      </c>
      <c r="F27" t="inlineStr">
        <is>
          <t>Kyrkan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52729-2021</t>
        </is>
      </c>
      <c r="B28" s="1" t="n">
        <v>44467.29098379629</v>
      </c>
      <c r="C28" s="1" t="n">
        <v>45960</v>
      </c>
      <c r="D28" t="inlineStr">
        <is>
          <t>SKÅNE LÄN</t>
        </is>
      </c>
      <c r="E28" t="inlineStr">
        <is>
          <t>PERSTORP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18616-2021</t>
        </is>
      </c>
      <c r="B29" s="1" t="n">
        <v>44306</v>
      </c>
      <c r="C29" s="1" t="n">
        <v>45960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54305-2021</t>
        </is>
      </c>
      <c r="B30" s="1" t="n">
        <v>44472.45936342593</v>
      </c>
      <c r="C30" s="1" t="n">
        <v>45960</v>
      </c>
      <c r="D30" t="inlineStr">
        <is>
          <t>SKÅNE LÄN</t>
        </is>
      </c>
      <c r="E30" t="inlineStr">
        <is>
          <t>PERSTORP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16337-2025</t>
        </is>
      </c>
      <c r="B31" s="1" t="n">
        <v>45751.36584490741</v>
      </c>
      <c r="C31" s="1" t="n">
        <v>45960</v>
      </c>
      <c r="D31" t="inlineStr">
        <is>
          <t>SKÅNE LÄN</t>
        </is>
      </c>
      <c r="E31" t="inlineStr">
        <is>
          <t>PERSTORP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12911-2025</t>
        </is>
      </c>
      <c r="B32" s="1" t="n">
        <v>45733.83363425926</v>
      </c>
      <c r="C32" s="1" t="n">
        <v>45960</v>
      </c>
      <c r="D32" t="inlineStr">
        <is>
          <t>SKÅNE LÄN</t>
        </is>
      </c>
      <c r="E32" t="inlineStr">
        <is>
          <t>PERSTORP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12912-2025</t>
        </is>
      </c>
      <c r="B33" s="1" t="n">
        <v>45733</v>
      </c>
      <c r="C33" s="1" t="n">
        <v>45960</v>
      </c>
      <c r="D33" t="inlineStr">
        <is>
          <t>SKÅNE LÄN</t>
        </is>
      </c>
      <c r="E33" t="inlineStr">
        <is>
          <t>PERSTORP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4688-2022</t>
        </is>
      </c>
      <c r="B34" s="1" t="n">
        <v>44592</v>
      </c>
      <c r="C34" s="1" t="n">
        <v>45960</v>
      </c>
      <c r="D34" t="inlineStr">
        <is>
          <t>SKÅNE LÄN</t>
        </is>
      </c>
      <c r="E34" t="inlineStr">
        <is>
          <t>PERSTORP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10742-2024</t>
        </is>
      </c>
      <c r="B35" s="1" t="n">
        <v>45369.51898148148</v>
      </c>
      <c r="C35" s="1" t="n">
        <v>45960</v>
      </c>
      <c r="D35" t="inlineStr">
        <is>
          <t>SKÅNE LÄN</t>
        </is>
      </c>
      <c r="E35" t="inlineStr">
        <is>
          <t>PERSTORP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2015-2023</t>
        </is>
      </c>
      <c r="B36" s="1" t="n">
        <v>44939</v>
      </c>
      <c r="C36" s="1" t="n">
        <v>45960</v>
      </c>
      <c r="D36" t="inlineStr">
        <is>
          <t>SKÅNE LÄN</t>
        </is>
      </c>
      <c r="E36" t="inlineStr">
        <is>
          <t>PERSTORP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60501-2023</t>
        </is>
      </c>
      <c r="B37" s="1" t="n">
        <v>45259</v>
      </c>
      <c r="C37" s="1" t="n">
        <v>45960</v>
      </c>
      <c r="D37" t="inlineStr">
        <is>
          <t>SKÅNE LÄN</t>
        </is>
      </c>
      <c r="E37" t="inlineStr">
        <is>
          <t>PERSTORP</t>
        </is>
      </c>
      <c r="F37" t="inlineStr">
        <is>
          <t>Övriga Aktiebolag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28244-2022</t>
        </is>
      </c>
      <c r="B38" s="1" t="n">
        <v>44746</v>
      </c>
      <c r="C38" s="1" t="n">
        <v>45960</v>
      </c>
      <c r="D38" t="inlineStr">
        <is>
          <t>SKÅNE LÄN</t>
        </is>
      </c>
      <c r="E38" t="inlineStr">
        <is>
          <t>PERSTORP</t>
        </is>
      </c>
      <c r="G38" t="n">
        <v>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16395-2023</t>
        </is>
      </c>
      <c r="B39" s="1" t="n">
        <v>45029.36196759259</v>
      </c>
      <c r="C39" s="1" t="n">
        <v>45960</v>
      </c>
      <c r="D39" t="inlineStr">
        <is>
          <t>SKÅNE LÄN</t>
        </is>
      </c>
      <c r="E39" t="inlineStr">
        <is>
          <t>PERSTORP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6948-2025</t>
        </is>
      </c>
      <c r="B40" s="1" t="n">
        <v>45701.47834490741</v>
      </c>
      <c r="C40" s="1" t="n">
        <v>45960</v>
      </c>
      <c r="D40" t="inlineStr">
        <is>
          <t>SKÅNE LÄN</t>
        </is>
      </c>
      <c r="E40" t="inlineStr">
        <is>
          <t>PERSTORP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60506-2023</t>
        </is>
      </c>
      <c r="B41" s="1" t="n">
        <v>45259</v>
      </c>
      <c r="C41" s="1" t="n">
        <v>45960</v>
      </c>
      <c r="D41" t="inlineStr">
        <is>
          <t>SKÅNE LÄN</t>
        </is>
      </c>
      <c r="E41" t="inlineStr">
        <is>
          <t>PERSTORP</t>
        </is>
      </c>
      <c r="F41" t="inlineStr">
        <is>
          <t>Övriga Aktiebolag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6528-2021</t>
        </is>
      </c>
      <c r="B42" s="1" t="n">
        <v>44235</v>
      </c>
      <c r="C42" s="1" t="n">
        <v>45960</v>
      </c>
      <c r="D42" t="inlineStr">
        <is>
          <t>SKÅNE LÄN</t>
        </is>
      </c>
      <c r="E42" t="inlineStr">
        <is>
          <t>PERSTORP</t>
        </is>
      </c>
      <c r="F42" t="inlineStr">
        <is>
          <t>Övriga Aktiebolag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46737-2024</t>
        </is>
      </c>
      <c r="B43" s="1" t="n">
        <v>45583.47193287037</v>
      </c>
      <c r="C43" s="1" t="n">
        <v>45960</v>
      </c>
      <c r="D43" t="inlineStr">
        <is>
          <t>SKÅNE LÄN</t>
        </is>
      </c>
      <c r="E43" t="inlineStr">
        <is>
          <t>PERSTORP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51207-2022</t>
        </is>
      </c>
      <c r="B44" s="1" t="n">
        <v>44868</v>
      </c>
      <c r="C44" s="1" t="n">
        <v>45960</v>
      </c>
      <c r="D44" t="inlineStr">
        <is>
          <t>SKÅNE LÄN</t>
        </is>
      </c>
      <c r="E44" t="inlineStr">
        <is>
          <t>PERSTORP</t>
        </is>
      </c>
      <c r="G44" t="n">
        <v>3.3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23786-2023</t>
        </is>
      </c>
      <c r="B45" s="1" t="n">
        <v>45078.30322916667</v>
      </c>
      <c r="C45" s="1" t="n">
        <v>45960</v>
      </c>
      <c r="D45" t="inlineStr">
        <is>
          <t>SKÅNE LÄN</t>
        </is>
      </c>
      <c r="E45" t="inlineStr">
        <is>
          <t>PERSTORP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28751-2024</t>
        </is>
      </c>
      <c r="B46" s="1" t="n">
        <v>45478.57881944445</v>
      </c>
      <c r="C46" s="1" t="n">
        <v>45960</v>
      </c>
      <c r="D46" t="inlineStr">
        <is>
          <t>SKÅNE LÄN</t>
        </is>
      </c>
      <c r="E46" t="inlineStr">
        <is>
          <t>PERSTORP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38329-2023</t>
        </is>
      </c>
      <c r="B47" s="1" t="n">
        <v>45161.7861574074</v>
      </c>
      <c r="C47" s="1" t="n">
        <v>45960</v>
      </c>
      <c r="D47" t="inlineStr">
        <is>
          <t>SKÅNE LÄN</t>
        </is>
      </c>
      <c r="E47" t="inlineStr">
        <is>
          <t>PERSTORP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8741-2024</t>
        </is>
      </c>
      <c r="B48" s="1" t="n">
        <v>45356.48212962963</v>
      </c>
      <c r="C48" s="1" t="n">
        <v>45960</v>
      </c>
      <c r="D48" t="inlineStr">
        <is>
          <t>SKÅNE LÄN</t>
        </is>
      </c>
      <c r="E48" t="inlineStr">
        <is>
          <t>PERSTORP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29867-2023</t>
        </is>
      </c>
      <c r="B49" s="1" t="n">
        <v>45107</v>
      </c>
      <c r="C49" s="1" t="n">
        <v>45960</v>
      </c>
      <c r="D49" t="inlineStr">
        <is>
          <t>SKÅNE LÄN</t>
        </is>
      </c>
      <c r="E49" t="inlineStr">
        <is>
          <t>PERSTORP</t>
        </is>
      </c>
      <c r="G49" t="n">
        <v>6.2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53875-2023</t>
        </is>
      </c>
      <c r="B50" s="1" t="n">
        <v>45231</v>
      </c>
      <c r="C50" s="1" t="n">
        <v>45960</v>
      </c>
      <c r="D50" t="inlineStr">
        <is>
          <t>SKÅNE LÄN</t>
        </is>
      </c>
      <c r="E50" t="inlineStr">
        <is>
          <t>PERSTORP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42454-2024</t>
        </is>
      </c>
      <c r="B51" s="1" t="n">
        <v>45565</v>
      </c>
      <c r="C51" s="1" t="n">
        <v>45960</v>
      </c>
      <c r="D51" t="inlineStr">
        <is>
          <t>SKÅNE LÄN</t>
        </is>
      </c>
      <c r="E51" t="inlineStr">
        <is>
          <t>PERSTORP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13267-2023</t>
        </is>
      </c>
      <c r="B52" s="1" t="n">
        <v>45003</v>
      </c>
      <c r="C52" s="1" t="n">
        <v>45960</v>
      </c>
      <c r="D52" t="inlineStr">
        <is>
          <t>SKÅNE LÄN</t>
        </is>
      </c>
      <c r="E52" t="inlineStr">
        <is>
          <t>PERSTORP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60498-2023</t>
        </is>
      </c>
      <c r="B53" s="1" t="n">
        <v>45259</v>
      </c>
      <c r="C53" s="1" t="n">
        <v>45960</v>
      </c>
      <c r="D53" t="inlineStr">
        <is>
          <t>SKÅNE LÄN</t>
        </is>
      </c>
      <c r="E53" t="inlineStr">
        <is>
          <t>PERSTORP</t>
        </is>
      </c>
      <c r="F53" t="inlineStr">
        <is>
          <t>Övriga Aktiebolag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2950-2023</t>
        </is>
      </c>
      <c r="B54" s="1" t="n">
        <v>44945.62488425926</v>
      </c>
      <c r="C54" s="1" t="n">
        <v>45960</v>
      </c>
      <c r="D54" t="inlineStr">
        <is>
          <t>SKÅNE LÄN</t>
        </is>
      </c>
      <c r="E54" t="inlineStr">
        <is>
          <t>PERSTORP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2684-2024</t>
        </is>
      </c>
      <c r="B55" s="1" t="n">
        <v>45314</v>
      </c>
      <c r="C55" s="1" t="n">
        <v>45960</v>
      </c>
      <c r="D55" t="inlineStr">
        <is>
          <t>SKÅNE LÄN</t>
        </is>
      </c>
      <c r="E55" t="inlineStr">
        <is>
          <t>PERSTORP</t>
        </is>
      </c>
      <c r="F55" t="inlineStr">
        <is>
          <t>Övriga Aktiebolag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38936-2023</t>
        </is>
      </c>
      <c r="B56" s="1" t="n">
        <v>45163.59946759259</v>
      </c>
      <c r="C56" s="1" t="n">
        <v>45960</v>
      </c>
      <c r="D56" t="inlineStr">
        <is>
          <t>SKÅNE LÄN</t>
        </is>
      </c>
      <c r="E56" t="inlineStr">
        <is>
          <t>PERSTORP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6540-2021</t>
        </is>
      </c>
      <c r="B57" s="1" t="n">
        <v>44235</v>
      </c>
      <c r="C57" s="1" t="n">
        <v>45960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55416-2022</t>
        </is>
      </c>
      <c r="B58" s="1" t="n">
        <v>44882</v>
      </c>
      <c r="C58" s="1" t="n">
        <v>45960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7492-2025</t>
        </is>
      </c>
      <c r="B59" s="1" t="n">
        <v>45702</v>
      </c>
      <c r="C59" s="1" t="n">
        <v>45960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55410-2022</t>
        </is>
      </c>
      <c r="B60" s="1" t="n">
        <v>44882</v>
      </c>
      <c r="C60" s="1" t="n">
        <v>45960</v>
      </c>
      <c r="D60" t="inlineStr">
        <is>
          <t>SKÅNE LÄN</t>
        </is>
      </c>
      <c r="E60" t="inlineStr">
        <is>
          <t>PERSTORP</t>
        </is>
      </c>
      <c r="F60" t="inlineStr">
        <is>
          <t>Övriga Aktiebolag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21208-2023</t>
        </is>
      </c>
      <c r="B61" s="1" t="n">
        <v>45062.50630787037</v>
      </c>
      <c r="C61" s="1" t="n">
        <v>45960</v>
      </c>
      <c r="D61" t="inlineStr">
        <is>
          <t>SKÅNE LÄN</t>
        </is>
      </c>
      <c r="E61" t="inlineStr">
        <is>
          <t>PERSTORP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1166-2024</t>
        </is>
      </c>
      <c r="B62" s="1" t="n">
        <v>45302</v>
      </c>
      <c r="C62" s="1" t="n">
        <v>45960</v>
      </c>
      <c r="D62" t="inlineStr">
        <is>
          <t>SKÅNE LÄN</t>
        </is>
      </c>
      <c r="E62" t="inlineStr">
        <is>
          <t>PERSTORP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52740-2024</t>
        </is>
      </c>
      <c r="B63" s="1" t="n">
        <v>45610</v>
      </c>
      <c r="C63" s="1" t="n">
        <v>45960</v>
      </c>
      <c r="D63" t="inlineStr">
        <is>
          <t>SKÅNE LÄN</t>
        </is>
      </c>
      <c r="E63" t="inlineStr">
        <is>
          <t>PERSTORP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8704-2024</t>
        </is>
      </c>
      <c r="B64" s="1" t="n">
        <v>45356.38424768519</v>
      </c>
      <c r="C64" s="1" t="n">
        <v>45960</v>
      </c>
      <c r="D64" t="inlineStr">
        <is>
          <t>SKÅNE LÄN</t>
        </is>
      </c>
      <c r="E64" t="inlineStr">
        <is>
          <t>PERSTORP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14632-2024</t>
        </is>
      </c>
      <c r="B65" s="1" t="n">
        <v>45397.34383101852</v>
      </c>
      <c r="C65" s="1" t="n">
        <v>45960</v>
      </c>
      <c r="D65" t="inlineStr">
        <is>
          <t>SKÅNE LÄN</t>
        </is>
      </c>
      <c r="E65" t="inlineStr">
        <is>
          <t>PERSTORP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35194-2023</t>
        </is>
      </c>
      <c r="B66" s="1" t="n">
        <v>45145.61299768519</v>
      </c>
      <c r="C66" s="1" t="n">
        <v>45960</v>
      </c>
      <c r="D66" t="inlineStr">
        <is>
          <t>SKÅNE LÄN</t>
        </is>
      </c>
      <c r="E66" t="inlineStr">
        <is>
          <t>PERSTORP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19621-2021</t>
        </is>
      </c>
      <c r="B67" s="1" t="n">
        <v>44312.60537037037</v>
      </c>
      <c r="C67" s="1" t="n">
        <v>45960</v>
      </c>
      <c r="D67" t="inlineStr">
        <is>
          <t>SKÅNE LÄN</t>
        </is>
      </c>
      <c r="E67" t="inlineStr">
        <is>
          <t>PERSTORP</t>
        </is>
      </c>
      <c r="G67" t="n">
        <v>5.6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23785-2023</t>
        </is>
      </c>
      <c r="B68" s="1" t="n">
        <v>45078.29748842592</v>
      </c>
      <c r="C68" s="1" t="n">
        <v>45960</v>
      </c>
      <c r="D68" t="inlineStr">
        <is>
          <t>SKÅNE LÄN</t>
        </is>
      </c>
      <c r="E68" t="inlineStr">
        <is>
          <t>PERSTORP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1164-2024</t>
        </is>
      </c>
      <c r="B69" s="1" t="n">
        <v>45302</v>
      </c>
      <c r="C69" s="1" t="n">
        <v>45960</v>
      </c>
      <c r="D69" t="inlineStr">
        <is>
          <t>SKÅNE LÄN</t>
        </is>
      </c>
      <c r="E69" t="inlineStr">
        <is>
          <t>PERSTORP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60504-2023</t>
        </is>
      </c>
      <c r="B70" s="1" t="n">
        <v>45259</v>
      </c>
      <c r="C70" s="1" t="n">
        <v>45960</v>
      </c>
      <c r="D70" t="inlineStr">
        <is>
          <t>SKÅNE LÄN</t>
        </is>
      </c>
      <c r="E70" t="inlineStr">
        <is>
          <t>PERSTORP</t>
        </is>
      </c>
      <c r="F70" t="inlineStr">
        <is>
          <t>Övriga Aktiebolag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11669-2023</t>
        </is>
      </c>
      <c r="B71" s="1" t="n">
        <v>44992</v>
      </c>
      <c r="C71" s="1" t="n">
        <v>45960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38319-2024</t>
        </is>
      </c>
      <c r="B72" s="1" t="n">
        <v>45545.66203703704</v>
      </c>
      <c r="C72" s="1" t="n">
        <v>45960</v>
      </c>
      <c r="D72" t="inlineStr">
        <is>
          <t>SKÅNE LÄN</t>
        </is>
      </c>
      <c r="E72" t="inlineStr">
        <is>
          <t>PERSTORP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7043-2025</t>
        </is>
      </c>
      <c r="B73" s="1" t="n">
        <v>45701.64104166667</v>
      </c>
      <c r="C73" s="1" t="n">
        <v>45960</v>
      </c>
      <c r="D73" t="inlineStr">
        <is>
          <t>SKÅNE LÄN</t>
        </is>
      </c>
      <c r="E73" t="inlineStr">
        <is>
          <t>PERSTORP</t>
        </is>
      </c>
      <c r="F73" t="inlineStr">
        <is>
          <t>Övriga Aktiebolag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12182-2022</t>
        </is>
      </c>
      <c r="B74" s="1" t="n">
        <v>44636.84741898148</v>
      </c>
      <c r="C74" s="1" t="n">
        <v>45960</v>
      </c>
      <c r="D74" t="inlineStr">
        <is>
          <t>SKÅNE LÄN</t>
        </is>
      </c>
      <c r="E74" t="inlineStr">
        <is>
          <t>PERSTORP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62293-2022</t>
        </is>
      </c>
      <c r="B75" s="1" t="n">
        <v>44923</v>
      </c>
      <c r="C75" s="1" t="n">
        <v>45960</v>
      </c>
      <c r="D75" t="inlineStr">
        <is>
          <t>SKÅNE LÄN</t>
        </is>
      </c>
      <c r="E75" t="inlineStr">
        <is>
          <t>PERSTORP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52617-2023</t>
        </is>
      </c>
      <c r="B76" s="1" t="n">
        <v>45219</v>
      </c>
      <c r="C76" s="1" t="n">
        <v>45960</v>
      </c>
      <c r="D76" t="inlineStr">
        <is>
          <t>SKÅNE LÄN</t>
        </is>
      </c>
      <c r="E76" t="inlineStr">
        <is>
          <t>PERSTORP</t>
        </is>
      </c>
      <c r="F76" t="inlineStr">
        <is>
          <t>Övriga Aktiebolag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11720-2024</t>
        </is>
      </c>
      <c r="B77" s="1" t="n">
        <v>45373.64611111111</v>
      </c>
      <c r="C77" s="1" t="n">
        <v>45960</v>
      </c>
      <c r="D77" t="inlineStr">
        <is>
          <t>SKÅNE LÄN</t>
        </is>
      </c>
      <c r="E77" t="inlineStr">
        <is>
          <t>PERSTORP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67669-2021</t>
        </is>
      </c>
      <c r="B78" s="1" t="n">
        <v>44524.90207175926</v>
      </c>
      <c r="C78" s="1" t="n">
        <v>45960</v>
      </c>
      <c r="D78" t="inlineStr">
        <is>
          <t>SKÅNE LÄN</t>
        </is>
      </c>
      <c r="E78" t="inlineStr">
        <is>
          <t>PERSTORP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29750-2021</t>
        </is>
      </c>
      <c r="B79" s="1" t="n">
        <v>44362</v>
      </c>
      <c r="C79" s="1" t="n">
        <v>45960</v>
      </c>
      <c r="D79" t="inlineStr">
        <is>
          <t>SKÅNE LÄN</t>
        </is>
      </c>
      <c r="E79" t="inlineStr">
        <is>
          <t>PERSTORP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38324-2023</t>
        </is>
      </c>
      <c r="B80" s="1" t="n">
        <v>45161.77145833334</v>
      </c>
      <c r="C80" s="1" t="n">
        <v>45960</v>
      </c>
      <c r="D80" t="inlineStr">
        <is>
          <t>SKÅNE LÄN</t>
        </is>
      </c>
      <c r="E80" t="inlineStr">
        <is>
          <t>PERSTORP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37890-2024</t>
        </is>
      </c>
      <c r="B81" s="1" t="n">
        <v>45544.45065972222</v>
      </c>
      <c r="C81" s="1" t="n">
        <v>45960</v>
      </c>
      <c r="D81" t="inlineStr">
        <is>
          <t>SKÅNE LÄN</t>
        </is>
      </c>
      <c r="E81" t="inlineStr">
        <is>
          <t>PERSTORP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38328-2023</t>
        </is>
      </c>
      <c r="B82" s="1" t="n">
        <v>45161.78365740741</v>
      </c>
      <c r="C82" s="1" t="n">
        <v>45960</v>
      </c>
      <c r="D82" t="inlineStr">
        <is>
          <t>SKÅNE LÄN</t>
        </is>
      </c>
      <c r="E82" t="inlineStr">
        <is>
          <t>PERSTORP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53586-2022</t>
        </is>
      </c>
      <c r="B83" s="1" t="n">
        <v>44875</v>
      </c>
      <c r="C83" s="1" t="n">
        <v>45960</v>
      </c>
      <c r="D83" t="inlineStr">
        <is>
          <t>SKÅNE LÄN</t>
        </is>
      </c>
      <c r="E83" t="inlineStr">
        <is>
          <t>PERSTORP</t>
        </is>
      </c>
      <c r="F83" t="inlineStr">
        <is>
          <t>Övriga Aktiebolag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8565-2023</t>
        </is>
      </c>
      <c r="B84" s="1" t="n">
        <v>44977</v>
      </c>
      <c r="C84" s="1" t="n">
        <v>45960</v>
      </c>
      <c r="D84" t="inlineStr">
        <is>
          <t>SKÅNE LÄN</t>
        </is>
      </c>
      <c r="E84" t="inlineStr">
        <is>
          <t>PERSTORP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52615-2023</t>
        </is>
      </c>
      <c r="B85" s="1" t="n">
        <v>45219</v>
      </c>
      <c r="C85" s="1" t="n">
        <v>45960</v>
      </c>
      <c r="D85" t="inlineStr">
        <is>
          <t>SKÅNE LÄN</t>
        </is>
      </c>
      <c r="E85" t="inlineStr">
        <is>
          <t>PERSTORP</t>
        </is>
      </c>
      <c r="F85" t="inlineStr">
        <is>
          <t>Övriga Aktiebolag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54647-2023</t>
        </is>
      </c>
      <c r="B86" s="1" t="n">
        <v>45235.41175925926</v>
      </c>
      <c r="C86" s="1" t="n">
        <v>45960</v>
      </c>
      <c r="D86" t="inlineStr">
        <is>
          <t>SKÅNE LÄN</t>
        </is>
      </c>
      <c r="E86" t="inlineStr">
        <is>
          <t>PERSTORP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29743-2021</t>
        </is>
      </c>
      <c r="B87" s="1" t="n">
        <v>44362</v>
      </c>
      <c r="C87" s="1" t="n">
        <v>45960</v>
      </c>
      <c r="D87" t="inlineStr">
        <is>
          <t>SKÅNE LÄN</t>
        </is>
      </c>
      <c r="E87" t="inlineStr">
        <is>
          <t>PERSTORP</t>
        </is>
      </c>
      <c r="F87" t="inlineStr">
        <is>
          <t>Övriga Aktiebolag</t>
        </is>
      </c>
      <c r="G87" t="n">
        <v>12.8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31802-2023</t>
        </is>
      </c>
      <c r="B88" s="1" t="n">
        <v>45106</v>
      </c>
      <c r="C88" s="1" t="n">
        <v>45960</v>
      </c>
      <c r="D88" t="inlineStr">
        <is>
          <t>SKÅNE LÄN</t>
        </is>
      </c>
      <c r="E88" t="inlineStr">
        <is>
          <t>PERSTORP</t>
        </is>
      </c>
      <c r="F88" t="inlineStr">
        <is>
          <t>Övriga Aktiebolag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21949-2021</t>
        </is>
      </c>
      <c r="B89" s="1" t="n">
        <v>44323.26083333333</v>
      </c>
      <c r="C89" s="1" t="n">
        <v>45960</v>
      </c>
      <c r="D89" t="inlineStr">
        <is>
          <t>SKÅNE LÄN</t>
        </is>
      </c>
      <c r="E89" t="inlineStr">
        <is>
          <t>PERSTORP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16331-2025</t>
        </is>
      </c>
      <c r="B90" s="1" t="n">
        <v>45751.36126157407</v>
      </c>
      <c r="C90" s="1" t="n">
        <v>45960</v>
      </c>
      <c r="D90" t="inlineStr">
        <is>
          <t>SKÅNE LÄN</t>
        </is>
      </c>
      <c r="E90" t="inlineStr">
        <is>
          <t>PERSTORP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42435-2024</t>
        </is>
      </c>
      <c r="B91" s="1" t="n">
        <v>45565.42112268518</v>
      </c>
      <c r="C91" s="1" t="n">
        <v>45960</v>
      </c>
      <c r="D91" t="inlineStr">
        <is>
          <t>SKÅNE LÄN</t>
        </is>
      </c>
      <c r="E91" t="inlineStr">
        <is>
          <t>PERSTORP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47289-2025</t>
        </is>
      </c>
      <c r="B92" s="1" t="n">
        <v>45930</v>
      </c>
      <c r="C92" s="1" t="n">
        <v>45960</v>
      </c>
      <c r="D92" t="inlineStr">
        <is>
          <t>SKÅNE LÄN</t>
        </is>
      </c>
      <c r="E92" t="inlineStr">
        <is>
          <t>PERSTORP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46200-2022</t>
        </is>
      </c>
      <c r="B93" s="1" t="n">
        <v>44845</v>
      </c>
      <c r="C93" s="1" t="n">
        <v>45960</v>
      </c>
      <c r="D93" t="inlineStr">
        <is>
          <t>SKÅNE LÄN</t>
        </is>
      </c>
      <c r="E93" t="inlineStr">
        <is>
          <t>PERSTORP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10941-2024</t>
        </is>
      </c>
      <c r="B94" s="1" t="n">
        <v>45370</v>
      </c>
      <c r="C94" s="1" t="n">
        <v>45960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62296-2022</t>
        </is>
      </c>
      <c r="B95" s="1" t="n">
        <v>44923.43637731481</v>
      </c>
      <c r="C95" s="1" t="n">
        <v>45960</v>
      </c>
      <c r="D95" t="inlineStr">
        <is>
          <t>SKÅNE LÄN</t>
        </is>
      </c>
      <c r="E95" t="inlineStr">
        <is>
          <t>PERSTORP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39080-2025</t>
        </is>
      </c>
      <c r="B96" s="1" t="n">
        <v>45888.48535879629</v>
      </c>
      <c r="C96" s="1" t="n">
        <v>45960</v>
      </c>
      <c r="D96" t="inlineStr">
        <is>
          <t>SKÅNE LÄN</t>
        </is>
      </c>
      <c r="E96" t="inlineStr">
        <is>
          <t>PERSTORP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29874-2023</t>
        </is>
      </c>
      <c r="B97" s="1" t="n">
        <v>45107</v>
      </c>
      <c r="C97" s="1" t="n">
        <v>45960</v>
      </c>
      <c r="D97" t="inlineStr">
        <is>
          <t>SKÅNE LÄN</t>
        </is>
      </c>
      <c r="E97" t="inlineStr">
        <is>
          <t>PERSTORP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52575-2023</t>
        </is>
      </c>
      <c r="B98" s="1" t="n">
        <v>45219</v>
      </c>
      <c r="C98" s="1" t="n">
        <v>45960</v>
      </c>
      <c r="D98" t="inlineStr">
        <is>
          <t>SKÅNE LÄN</t>
        </is>
      </c>
      <c r="E98" t="inlineStr">
        <is>
          <t>PERSTORP</t>
        </is>
      </c>
      <c r="F98" t="inlineStr">
        <is>
          <t>Övriga Aktiebolag</t>
        </is>
      </c>
      <c r="G98" t="n">
        <v>10.2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52583-2023</t>
        </is>
      </c>
      <c r="B99" s="1" t="n">
        <v>45219</v>
      </c>
      <c r="C99" s="1" t="n">
        <v>45960</v>
      </c>
      <c r="D99" t="inlineStr">
        <is>
          <t>SKÅNE LÄN</t>
        </is>
      </c>
      <c r="E99" t="inlineStr">
        <is>
          <t>PERSTORP</t>
        </is>
      </c>
      <c r="F99" t="inlineStr">
        <is>
          <t>Övriga Aktiebolag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7509-2025</t>
        </is>
      </c>
      <c r="B100" s="1" t="n">
        <v>45702</v>
      </c>
      <c r="C100" s="1" t="n">
        <v>45960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40240-2025</t>
        </is>
      </c>
      <c r="B101" s="1" t="n">
        <v>45894.86383101852</v>
      </c>
      <c r="C101" s="1" t="n">
        <v>45960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4.6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9368-2023</t>
        </is>
      </c>
      <c r="B102" s="1" t="n">
        <v>44981</v>
      </c>
      <c r="C102" s="1" t="n">
        <v>45960</v>
      </c>
      <c r="D102" t="inlineStr">
        <is>
          <t>SKÅNE LÄN</t>
        </is>
      </c>
      <c r="E102" t="inlineStr">
        <is>
          <t>PERSTORP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39113-2025</t>
        </is>
      </c>
      <c r="B103" s="1" t="n">
        <v>45888</v>
      </c>
      <c r="C103" s="1" t="n">
        <v>45960</v>
      </c>
      <c r="D103" t="inlineStr">
        <is>
          <t>SKÅNE LÄN</t>
        </is>
      </c>
      <c r="E103" t="inlineStr">
        <is>
          <t>PERSTORP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7508-2025</t>
        </is>
      </c>
      <c r="B104" s="1" t="n">
        <v>45702</v>
      </c>
      <c r="C104" s="1" t="n">
        <v>45960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7510-2025</t>
        </is>
      </c>
      <c r="B105" s="1" t="n">
        <v>45702</v>
      </c>
      <c r="C105" s="1" t="n">
        <v>45960</v>
      </c>
      <c r="D105" t="inlineStr">
        <is>
          <t>SKÅNE LÄN</t>
        </is>
      </c>
      <c r="E105" t="inlineStr">
        <is>
          <t>PERSTORP</t>
        </is>
      </c>
      <c r="F105" t="inlineStr">
        <is>
          <t>Övriga Aktiebolag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46292-2025</t>
        </is>
      </c>
      <c r="B106" s="1" t="n">
        <v>45925.39194444445</v>
      </c>
      <c r="C106" s="1" t="n">
        <v>45960</v>
      </c>
      <c r="D106" t="inlineStr">
        <is>
          <t>SKÅNE LÄN</t>
        </is>
      </c>
      <c r="E106" t="inlineStr">
        <is>
          <t>PERSTORP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49907-2025</t>
        </is>
      </c>
      <c r="B107" s="1" t="n">
        <v>45940.59828703704</v>
      </c>
      <c r="C107" s="1" t="n">
        <v>45960</v>
      </c>
      <c r="D107" t="inlineStr">
        <is>
          <t>SKÅNE LÄN</t>
        </is>
      </c>
      <c r="E107" t="inlineStr">
        <is>
          <t>PERSTORP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28247-2022</t>
        </is>
      </c>
      <c r="B108" s="1" t="n">
        <v>44746</v>
      </c>
      <c r="C108" s="1" t="n">
        <v>45960</v>
      </c>
      <c r="D108" t="inlineStr">
        <is>
          <t>SKÅNE LÄN</t>
        </is>
      </c>
      <c r="E108" t="inlineStr">
        <is>
          <t>PERSTORP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11701-2023</t>
        </is>
      </c>
      <c r="B109" s="1" t="n">
        <v>44992</v>
      </c>
      <c r="C109" s="1" t="n">
        <v>45960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14473-2024</t>
        </is>
      </c>
      <c r="B110" s="1" t="n">
        <v>45394</v>
      </c>
      <c r="C110" s="1" t="n">
        <v>45960</v>
      </c>
      <c r="D110" t="inlineStr">
        <is>
          <t>SKÅNE LÄN</t>
        </is>
      </c>
      <c r="E110" t="inlineStr">
        <is>
          <t>PERSTORP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47258-2021</t>
        </is>
      </c>
      <c r="B111" s="1" t="n">
        <v>44446</v>
      </c>
      <c r="C111" s="1" t="n">
        <v>45960</v>
      </c>
      <c r="D111" t="inlineStr">
        <is>
          <t>SKÅNE LÄN</t>
        </is>
      </c>
      <c r="E111" t="inlineStr">
        <is>
          <t>PERSTORP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61859-2023</t>
        </is>
      </c>
      <c r="B112" s="1" t="n">
        <v>45265</v>
      </c>
      <c r="C112" s="1" t="n">
        <v>45960</v>
      </c>
      <c r="D112" t="inlineStr">
        <is>
          <t>SKÅNE LÄN</t>
        </is>
      </c>
      <c r="E112" t="inlineStr">
        <is>
          <t>PERSTORP</t>
        </is>
      </c>
      <c r="F112" t="inlineStr">
        <is>
          <t>Övriga Aktiebolag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32201-2024</t>
        </is>
      </c>
      <c r="B113" s="1" t="n">
        <v>45511.66358796296</v>
      </c>
      <c r="C113" s="1" t="n">
        <v>45960</v>
      </c>
      <c r="D113" t="inlineStr">
        <is>
          <t>SKÅNE LÄN</t>
        </is>
      </c>
      <c r="E113" t="inlineStr">
        <is>
          <t>PERSTORP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51250-2024</t>
        </is>
      </c>
      <c r="B114" s="1" t="n">
        <v>45602</v>
      </c>
      <c r="C114" s="1" t="n">
        <v>45960</v>
      </c>
      <c r="D114" t="inlineStr">
        <is>
          <t>SKÅNE LÄN</t>
        </is>
      </c>
      <c r="E114" t="inlineStr">
        <is>
          <t>PERSTORP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43566-2025</t>
        </is>
      </c>
      <c r="B115" s="1" t="n">
        <v>45911.63248842592</v>
      </c>
      <c r="C115" s="1" t="n">
        <v>45960</v>
      </c>
      <c r="D115" t="inlineStr">
        <is>
          <t>SKÅNE LÄN</t>
        </is>
      </c>
      <c r="E115" t="inlineStr">
        <is>
          <t>PERSTORP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54095-2022</t>
        </is>
      </c>
      <c r="B116" s="1" t="n">
        <v>44879</v>
      </c>
      <c r="C116" s="1" t="n">
        <v>45960</v>
      </c>
      <c r="D116" t="inlineStr">
        <is>
          <t>SKÅNE LÄN</t>
        </is>
      </c>
      <c r="E116" t="inlineStr">
        <is>
          <t>PERSTORP</t>
        </is>
      </c>
      <c r="F116" t="inlineStr">
        <is>
          <t>Övriga Aktiebolag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982-2025</t>
        </is>
      </c>
      <c r="B117" s="1" t="n">
        <v>45666.41855324074</v>
      </c>
      <c r="C117" s="1" t="n">
        <v>45960</v>
      </c>
      <c r="D117" t="inlineStr">
        <is>
          <t>SKÅNE LÄN</t>
        </is>
      </c>
      <c r="E117" t="inlineStr">
        <is>
          <t>PERSTORP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28370-2024</t>
        </is>
      </c>
      <c r="B118" s="1" t="n">
        <v>45477.58034722223</v>
      </c>
      <c r="C118" s="1" t="n">
        <v>45960</v>
      </c>
      <c r="D118" t="inlineStr">
        <is>
          <t>SKÅNE LÄN</t>
        </is>
      </c>
      <c r="E118" t="inlineStr">
        <is>
          <t>PERSTORP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28736-2024</t>
        </is>
      </c>
      <c r="B119" s="1" t="n">
        <v>45478.56774305556</v>
      </c>
      <c r="C119" s="1" t="n">
        <v>45960</v>
      </c>
      <c r="D119" t="inlineStr">
        <is>
          <t>SKÅNE LÄN</t>
        </is>
      </c>
      <c r="E119" t="inlineStr">
        <is>
          <t>PERSTORP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17321-2025</t>
        </is>
      </c>
      <c r="B120" s="1" t="n">
        <v>45756</v>
      </c>
      <c r="C120" s="1" t="n">
        <v>45960</v>
      </c>
      <c r="D120" t="inlineStr">
        <is>
          <t>SKÅNE LÄN</t>
        </is>
      </c>
      <c r="E120" t="inlineStr">
        <is>
          <t>PERSTORP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53245-2025</t>
        </is>
      </c>
      <c r="B121" s="1" t="n">
        <v>45958.64665509259</v>
      </c>
      <c r="C121" s="1" t="n">
        <v>45960</v>
      </c>
      <c r="D121" t="inlineStr">
        <is>
          <t>SKÅNE LÄN</t>
        </is>
      </c>
      <c r="E121" t="inlineStr">
        <is>
          <t>PERSTORP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53294-2025</t>
        </is>
      </c>
      <c r="B122" s="1" t="n">
        <v>45958.83685185185</v>
      </c>
      <c r="C122" s="1" t="n">
        <v>45960</v>
      </c>
      <c r="D122" t="inlineStr">
        <is>
          <t>SKÅNE LÄN</t>
        </is>
      </c>
      <c r="E122" t="inlineStr">
        <is>
          <t>PERSTORP</t>
        </is>
      </c>
      <c r="F122" t="inlineStr">
        <is>
          <t>Övriga Aktiebolag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52315-2024</t>
        </is>
      </c>
      <c r="B123" s="1" t="n">
        <v>45608</v>
      </c>
      <c r="C123" s="1" t="n">
        <v>45960</v>
      </c>
      <c r="D123" t="inlineStr">
        <is>
          <t>SKÅNE LÄN</t>
        </is>
      </c>
      <c r="E123" t="inlineStr">
        <is>
          <t>PERSTORP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28097-2025</t>
        </is>
      </c>
      <c r="B124" s="1" t="n">
        <v>45817</v>
      </c>
      <c r="C124" s="1" t="n">
        <v>45960</v>
      </c>
      <c r="D124" t="inlineStr">
        <is>
          <t>SKÅNE LÄN</t>
        </is>
      </c>
      <c r="E124" t="inlineStr">
        <is>
          <t>PERSTORP</t>
        </is>
      </c>
      <c r="G124" t="n">
        <v>6.4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34236-2025</t>
        </is>
      </c>
      <c r="B125" s="1" t="n">
        <v>45845.66458333333</v>
      </c>
      <c r="C125" s="1" t="n">
        <v>45960</v>
      </c>
      <c r="D125" t="inlineStr">
        <is>
          <t>SKÅNE LÄN</t>
        </is>
      </c>
      <c r="E125" t="inlineStr">
        <is>
          <t>PERSTORP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30063-2025</t>
        </is>
      </c>
      <c r="B126" s="1" t="n">
        <v>45826</v>
      </c>
      <c r="C126" s="1" t="n">
        <v>45960</v>
      </c>
      <c r="D126" t="inlineStr">
        <is>
          <t>SKÅNE LÄN</t>
        </is>
      </c>
      <c r="E126" t="inlineStr">
        <is>
          <t>PERSTORP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34907-2025</t>
        </is>
      </c>
      <c r="B127" s="1" t="n">
        <v>45849.52086805556</v>
      </c>
      <c r="C127" s="1" t="n">
        <v>45960</v>
      </c>
      <c r="D127" t="inlineStr">
        <is>
          <t>SKÅNE LÄN</t>
        </is>
      </c>
      <c r="E127" t="inlineStr">
        <is>
          <t>PERSTORP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>
      <c r="A128" t="inlineStr">
        <is>
          <t>A 35922-2025</t>
        </is>
      </c>
      <c r="B128" s="1" t="n">
        <v>45862.5662962963</v>
      </c>
      <c r="C128" s="1" t="n">
        <v>45960</v>
      </c>
      <c r="D128" t="inlineStr">
        <is>
          <t>SKÅNE LÄN</t>
        </is>
      </c>
      <c r="E128" t="inlineStr">
        <is>
          <t>PERSTORP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2025-10-30T10:02:20Z</dcterms:created>
  <dcterms:modified xmlns:dcterms="http://purl.org/dc/terms/" xmlns:xsi="http://www.w3.org/2001/XMLSchema-instance" xsi:type="dcterms:W3CDTF">2025-10-30T10:02:20Z</dcterms:modified>
</cp:coreProperties>
</file>