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45954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45954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30862-2021</t>
        </is>
      </c>
      <c r="B4" s="1" t="n">
        <v>44365</v>
      </c>
      <c r="C4" s="1" t="n">
        <v>45954</v>
      </c>
      <c r="D4" t="inlineStr">
        <is>
          <t>HALLANDS LÄN</t>
        </is>
      </c>
      <c r="E4" t="inlineStr">
        <is>
          <t>FALKENBERG</t>
        </is>
      </c>
      <c r="G4" t="n">
        <v>2.5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Revlummer</t>
        </is>
      </c>
      <c r="S4">
        <f>HYPERLINK("https://klasma.github.io/Logging_1382/artfynd/A 30862-2021 artfynd.xlsx", "A 30862-2021")</f>
        <v/>
      </c>
      <c r="T4">
        <f>HYPERLINK("https://klasma.github.io/Logging_1382/kartor/A 30862-2021 karta.png", "A 30862-2021")</f>
        <v/>
      </c>
      <c r="V4">
        <f>HYPERLINK("https://klasma.github.io/Logging_1382/klagomål/A 30862-2021 FSC-klagomål.docx", "A 30862-2021")</f>
        <v/>
      </c>
      <c r="W4">
        <f>HYPERLINK("https://klasma.github.io/Logging_1382/klagomålsmail/A 30862-2021 FSC-klagomål mail.docx", "A 30862-2021")</f>
        <v/>
      </c>
      <c r="X4">
        <f>HYPERLINK("https://klasma.github.io/Logging_1382/tillsyn/A 30862-2021 tillsynsbegäran.docx", "A 30862-2021")</f>
        <v/>
      </c>
      <c r="Y4">
        <f>HYPERLINK("https://klasma.github.io/Logging_1382/tillsynsmail/A 30862-2021 tillsynsbegäran mail.docx", "A 30862-2021")</f>
        <v/>
      </c>
    </row>
    <row r="5" ht="15" customHeight="1">
      <c r="A5" t="inlineStr">
        <is>
          <t>A 4720-2022</t>
        </is>
      </c>
      <c r="B5" s="1" t="n">
        <v>44592</v>
      </c>
      <c r="C5" s="1" t="n">
        <v>45954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0.4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Åkergroda
Vanlig padda</t>
        </is>
      </c>
      <c r="S5">
        <f>HYPERLINK("https://klasma.github.io/Logging_1382/artfynd/A 4720-2022 artfynd.xlsx", "A 4720-2022")</f>
        <v/>
      </c>
      <c r="T5">
        <f>HYPERLINK("https://klasma.github.io/Logging_1382/kartor/A 4720-2022 karta.png", "A 4720-2022")</f>
        <v/>
      </c>
      <c r="V5">
        <f>HYPERLINK("https://klasma.github.io/Logging_1382/klagomål/A 4720-2022 FSC-klagomål.docx", "A 4720-2022")</f>
        <v/>
      </c>
      <c r="W5">
        <f>HYPERLINK("https://klasma.github.io/Logging_1382/klagomålsmail/A 4720-2022 FSC-klagomål mail.docx", "A 4720-2022")</f>
        <v/>
      </c>
      <c r="X5">
        <f>HYPERLINK("https://klasma.github.io/Logging_1382/tillsyn/A 4720-2022 tillsynsbegäran.docx", "A 4720-2022")</f>
        <v/>
      </c>
      <c r="Y5">
        <f>HYPERLINK("https://klasma.github.io/Logging_1382/tillsynsmail/A 4720-2022 tillsynsbegäran mail.docx", "A 4720-2022")</f>
        <v/>
      </c>
    </row>
    <row r="6" ht="15" customHeight="1">
      <c r="A6" t="inlineStr">
        <is>
          <t>A 5002-2022</t>
        </is>
      </c>
      <c r="B6" s="1" t="n">
        <v>44593</v>
      </c>
      <c r="C6" s="1" t="n">
        <v>45954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2.9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Mörk husmossa
Revlummer</t>
        </is>
      </c>
      <c r="S6">
        <f>HYPERLINK("https://klasma.github.io/Logging_1382/artfynd/A 5002-2022 artfynd.xlsx", "A 5002-2022")</f>
        <v/>
      </c>
      <c r="T6">
        <f>HYPERLINK("https://klasma.github.io/Logging_1382/kartor/A 5002-2022 karta.png", "A 5002-2022")</f>
        <v/>
      </c>
      <c r="V6">
        <f>HYPERLINK("https://klasma.github.io/Logging_1382/klagomål/A 5002-2022 FSC-klagomål.docx", "A 5002-2022")</f>
        <v/>
      </c>
      <c r="W6">
        <f>HYPERLINK("https://klasma.github.io/Logging_1382/klagomålsmail/A 5002-2022 FSC-klagomål mail.docx", "A 5002-2022")</f>
        <v/>
      </c>
      <c r="X6">
        <f>HYPERLINK("https://klasma.github.io/Logging_1382/tillsyn/A 5002-2022 tillsynsbegäran.docx", "A 5002-2022")</f>
        <v/>
      </c>
      <c r="Y6">
        <f>HYPERLINK("https://klasma.github.io/Logging_1382/tillsynsmail/A 5002-2022 tillsynsbegäran mail.docx", "A 5002-2022")</f>
        <v/>
      </c>
    </row>
    <row r="7" ht="15" customHeight="1">
      <c r="A7" t="inlineStr">
        <is>
          <t>A 68552-2020</t>
        </is>
      </c>
      <c r="B7" s="1" t="n">
        <v>44186</v>
      </c>
      <c r="C7" s="1" t="n">
        <v>45954</v>
      </c>
      <c r="D7" t="inlineStr">
        <is>
          <t>HALLANDS LÄN</t>
        </is>
      </c>
      <c r="E7" t="inlineStr">
        <is>
          <t>FALKENBERG</t>
        </is>
      </c>
      <c r="G7" t="n">
        <v>4.5</v>
      </c>
      <c r="H7" t="n">
        <v>1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Tornseglare
Backtimjan</t>
        </is>
      </c>
      <c r="S7">
        <f>HYPERLINK("https://klasma.github.io/Logging_1382/artfynd/A 68552-2020 artfynd.xlsx", "A 68552-2020")</f>
        <v/>
      </c>
      <c r="T7">
        <f>HYPERLINK("https://klasma.github.io/Logging_1382/kartor/A 68552-2020 karta.png", "A 68552-2020")</f>
        <v/>
      </c>
      <c r="V7">
        <f>HYPERLINK("https://klasma.github.io/Logging_1382/klagomål/A 68552-2020 FSC-klagomål.docx", "A 68552-2020")</f>
        <v/>
      </c>
      <c r="W7">
        <f>HYPERLINK("https://klasma.github.io/Logging_1382/klagomålsmail/A 68552-2020 FSC-klagomål mail.docx", "A 68552-2020")</f>
        <v/>
      </c>
      <c r="X7">
        <f>HYPERLINK("https://klasma.github.io/Logging_1382/tillsyn/A 68552-2020 tillsynsbegäran.docx", "A 68552-2020")</f>
        <v/>
      </c>
      <c r="Y7">
        <f>HYPERLINK("https://klasma.github.io/Logging_1382/tillsynsmail/A 68552-2020 tillsynsbegäran mail.docx", "A 68552-2020")</f>
        <v/>
      </c>
      <c r="Z7">
        <f>HYPERLINK("https://klasma.github.io/Logging_1382/fåglar/A 68552-2020 prioriterade fågelarter.docx", "A 68552-2020")</f>
        <v/>
      </c>
    </row>
    <row r="8" ht="15" customHeight="1">
      <c r="A8" t="inlineStr">
        <is>
          <t>A 24055-2024</t>
        </is>
      </c>
      <c r="B8" s="1" t="n">
        <v>45456.51078703703</v>
      </c>
      <c r="C8" s="1" t="n">
        <v>45954</v>
      </c>
      <c r="D8" t="inlineStr">
        <is>
          <t>HALLANDS LÄN</t>
        </is>
      </c>
      <c r="E8" t="inlineStr">
        <is>
          <t>FALKENBERG</t>
        </is>
      </c>
      <c r="G8" t="n">
        <v>7.7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Tjäder
Revlummer</t>
        </is>
      </c>
      <c r="S8">
        <f>HYPERLINK("https://klasma.github.io/Logging_1382/artfynd/A 24055-2024 artfynd.xlsx", "A 24055-2024")</f>
        <v/>
      </c>
      <c r="T8">
        <f>HYPERLINK("https://klasma.github.io/Logging_1382/kartor/A 24055-2024 karta.png", "A 24055-2024")</f>
        <v/>
      </c>
      <c r="V8">
        <f>HYPERLINK("https://klasma.github.io/Logging_1382/klagomål/A 24055-2024 FSC-klagomål.docx", "A 24055-2024")</f>
        <v/>
      </c>
      <c r="W8">
        <f>HYPERLINK("https://klasma.github.io/Logging_1382/klagomålsmail/A 24055-2024 FSC-klagomål mail.docx", "A 24055-2024")</f>
        <v/>
      </c>
      <c r="X8">
        <f>HYPERLINK("https://klasma.github.io/Logging_1382/tillsyn/A 24055-2024 tillsynsbegäran.docx", "A 24055-2024")</f>
        <v/>
      </c>
      <c r="Y8">
        <f>HYPERLINK("https://klasma.github.io/Logging_1382/tillsynsmail/A 24055-2024 tillsynsbegäran mail.docx", "A 24055-2024")</f>
        <v/>
      </c>
      <c r="Z8">
        <f>HYPERLINK("https://klasma.github.io/Logging_1382/fåglar/A 24055-2024 prioriterade fågelarter.docx", "A 24055-2024")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45954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45954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45954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45954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3062-2023</t>
        </is>
      </c>
      <c r="B13" s="1" t="n">
        <v>44946</v>
      </c>
      <c r="C13" s="1" t="n">
        <v>45954</v>
      </c>
      <c r="D13" t="inlineStr">
        <is>
          <t>HALLANDS LÄN</t>
        </is>
      </c>
      <c r="E13" t="inlineStr">
        <is>
          <t>FALKENBERG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Loppstarr</t>
        </is>
      </c>
      <c r="S13">
        <f>HYPERLINK("https://klasma.github.io/Logging_1382/artfynd/A 3062-2023 artfynd.xlsx", "A 3062-2023")</f>
        <v/>
      </c>
      <c r="T13">
        <f>HYPERLINK("https://klasma.github.io/Logging_1382/kartor/A 3062-2023 karta.png", "A 3062-2023")</f>
        <v/>
      </c>
      <c r="V13">
        <f>HYPERLINK("https://klasma.github.io/Logging_1382/klagomål/A 3062-2023 FSC-klagomål.docx", "A 3062-2023")</f>
        <v/>
      </c>
      <c r="W13">
        <f>HYPERLINK("https://klasma.github.io/Logging_1382/klagomålsmail/A 3062-2023 FSC-klagomål mail.docx", "A 3062-2023")</f>
        <v/>
      </c>
      <c r="X13">
        <f>HYPERLINK("https://klasma.github.io/Logging_1382/tillsyn/A 3062-2023 tillsynsbegäran.docx", "A 3062-2023")</f>
        <v/>
      </c>
      <c r="Y13">
        <f>HYPERLINK("https://klasma.github.io/Logging_1382/tillsynsmail/A 3062-2023 tillsynsbegäran mail.docx", "A 3062-2023")</f>
        <v/>
      </c>
    </row>
    <row r="14" ht="15" customHeight="1">
      <c r="A14" t="inlineStr">
        <is>
          <t>A 22744-2025</t>
        </is>
      </c>
      <c r="B14" s="1" t="n">
        <v>45789.60172453704</v>
      </c>
      <c r="C14" s="1" t="n">
        <v>45954</v>
      </c>
      <c r="D14" t="inlineStr">
        <is>
          <t>HALLANDS LÄN</t>
        </is>
      </c>
      <c r="E14" t="inlineStr">
        <is>
          <t>FALKENBERG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HYPERLINK("https://klasma.github.io/Logging_1382/artfynd/A 22744-2025 artfynd.xlsx", "A 22744-2025")</f>
        <v/>
      </c>
      <c r="T14">
        <f>HYPERLINK("https://klasma.github.io/Logging_1382/kartor/A 22744-2025 karta.png", "A 22744-2025")</f>
        <v/>
      </c>
      <c r="V14">
        <f>HYPERLINK("https://klasma.github.io/Logging_1382/klagomål/A 22744-2025 FSC-klagomål.docx", "A 22744-2025")</f>
        <v/>
      </c>
      <c r="W14">
        <f>HYPERLINK("https://klasma.github.io/Logging_1382/klagomålsmail/A 22744-2025 FSC-klagomål mail.docx", "A 22744-2025")</f>
        <v/>
      </c>
      <c r="X14">
        <f>HYPERLINK("https://klasma.github.io/Logging_1382/tillsyn/A 22744-2025 tillsynsbegäran.docx", "A 22744-2025")</f>
        <v/>
      </c>
      <c r="Y14">
        <f>HYPERLINK("https://klasma.github.io/Logging_1382/tillsynsmail/A 22744-2025 tillsynsbegäran mail.docx", "A 22744-2025")</f>
        <v/>
      </c>
    </row>
    <row r="15" ht="15" customHeight="1">
      <c r="A15" t="inlineStr">
        <is>
          <t>A 50273-2024</t>
        </is>
      </c>
      <c r="B15" s="1" t="n">
        <v>45600</v>
      </c>
      <c r="C15" s="1" t="n">
        <v>45954</v>
      </c>
      <c r="D15" t="inlineStr">
        <is>
          <t>HALLANDS LÄN</t>
        </is>
      </c>
      <c r="E15" t="inlineStr">
        <is>
          <t>FALKENBERG</t>
        </is>
      </c>
      <c r="G15" t="n">
        <v>2.7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HYPERLINK("https://klasma.github.io/Logging_1382/artfynd/A 50273-2024 artfynd.xlsx", "A 50273-2024")</f>
        <v/>
      </c>
      <c r="T15">
        <f>HYPERLINK("https://klasma.github.io/Logging_1382/kartor/A 50273-2024 karta.png", "A 50273-2024")</f>
        <v/>
      </c>
      <c r="V15">
        <f>HYPERLINK("https://klasma.github.io/Logging_1382/klagomål/A 50273-2024 FSC-klagomål.docx", "A 50273-2024")</f>
        <v/>
      </c>
      <c r="W15">
        <f>HYPERLINK("https://klasma.github.io/Logging_1382/klagomålsmail/A 50273-2024 FSC-klagomål mail.docx", "A 50273-2024")</f>
        <v/>
      </c>
      <c r="X15">
        <f>HYPERLINK("https://klasma.github.io/Logging_1382/tillsyn/A 50273-2024 tillsynsbegäran.docx", "A 50273-2024")</f>
        <v/>
      </c>
      <c r="Y15">
        <f>HYPERLINK("https://klasma.github.io/Logging_1382/tillsynsmail/A 50273-2024 tillsynsbegäran mail.docx", "A 50273-2024")</f>
        <v/>
      </c>
    </row>
    <row r="16" ht="15" customHeight="1">
      <c r="A16" t="inlineStr">
        <is>
          <t>A 1274-2025</t>
        </is>
      </c>
      <c r="B16" s="1" t="n">
        <v>45667</v>
      </c>
      <c r="C16" s="1" t="n">
        <v>45954</v>
      </c>
      <c r="D16" t="inlineStr">
        <is>
          <t>HALLANDS LÄN</t>
        </is>
      </c>
      <c r="E16" t="inlineStr">
        <is>
          <t>FALKENBERG</t>
        </is>
      </c>
      <c r="G16" t="n">
        <v>7.7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HYPERLINK("https://klasma.github.io/Logging_1382/artfynd/A 1274-2025 artfynd.xlsx", "A 1274-2025")</f>
        <v/>
      </c>
      <c r="T16">
        <f>HYPERLINK("https://klasma.github.io/Logging_1382/kartor/A 1274-2025 karta.png", "A 1274-2025")</f>
        <v/>
      </c>
      <c r="V16">
        <f>HYPERLINK("https://klasma.github.io/Logging_1382/klagomål/A 1274-2025 FSC-klagomål.docx", "A 1274-2025")</f>
        <v/>
      </c>
      <c r="W16">
        <f>HYPERLINK("https://klasma.github.io/Logging_1382/klagomålsmail/A 1274-2025 FSC-klagomål mail.docx", "A 1274-2025")</f>
        <v/>
      </c>
      <c r="X16">
        <f>HYPERLINK("https://klasma.github.io/Logging_1382/tillsyn/A 1274-2025 tillsynsbegäran.docx", "A 1274-2025")</f>
        <v/>
      </c>
      <c r="Y16">
        <f>HYPERLINK("https://klasma.github.io/Logging_1382/tillsynsmail/A 1274-2025 tillsynsbegäran mail.docx", "A 1274-2025")</f>
        <v/>
      </c>
    </row>
    <row r="17" ht="15" customHeight="1">
      <c r="A17" t="inlineStr">
        <is>
          <t>A 63247-2023</t>
        </is>
      </c>
      <c r="B17" s="1" t="n">
        <v>45273</v>
      </c>
      <c r="C17" s="1" t="n">
        <v>45954</v>
      </c>
      <c r="D17" t="inlineStr">
        <is>
          <t>HALLANDS LÄN</t>
        </is>
      </c>
      <c r="E17" t="inlineStr">
        <is>
          <t>FALKENBERG</t>
        </is>
      </c>
      <c r="G17" t="n">
        <v>6.8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Myskbock</t>
        </is>
      </c>
      <c r="S17">
        <f>HYPERLINK("https://klasma.github.io/Logging_1382/artfynd/A 63247-2023 artfynd.xlsx", "A 63247-2023")</f>
        <v/>
      </c>
      <c r="T17">
        <f>HYPERLINK("https://klasma.github.io/Logging_1382/kartor/A 63247-2023 karta.png", "A 63247-2023")</f>
        <v/>
      </c>
      <c r="V17">
        <f>HYPERLINK("https://klasma.github.io/Logging_1382/klagomål/A 63247-2023 FSC-klagomål.docx", "A 63247-2023")</f>
        <v/>
      </c>
      <c r="W17">
        <f>HYPERLINK("https://klasma.github.io/Logging_1382/klagomålsmail/A 63247-2023 FSC-klagomål mail.docx", "A 63247-2023")</f>
        <v/>
      </c>
      <c r="X17">
        <f>HYPERLINK("https://klasma.github.io/Logging_1382/tillsyn/A 63247-2023 tillsynsbegäran.docx", "A 63247-2023")</f>
        <v/>
      </c>
      <c r="Y17">
        <f>HYPERLINK("https://klasma.github.io/Logging_1382/tillsynsmail/A 63247-2023 tillsynsbegäran mail.docx", "A 63247-2023")</f>
        <v/>
      </c>
    </row>
    <row r="18" ht="15" customHeight="1">
      <c r="A18" t="inlineStr">
        <is>
          <t>A 43912-2025</t>
        </is>
      </c>
      <c r="B18" s="1" t="n">
        <v>45914.41195601852</v>
      </c>
      <c r="C18" s="1" t="n">
        <v>45954</v>
      </c>
      <c r="D18" t="inlineStr">
        <is>
          <t>HALLANDS LÄN</t>
        </is>
      </c>
      <c r="E18" t="inlineStr">
        <is>
          <t>FALKENBERG</t>
        </is>
      </c>
      <c r="G18" t="n">
        <v>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HYPERLINK("https://klasma.github.io/Logging_1382/artfynd/A 43912-2025 artfynd.xlsx", "A 43912-2025")</f>
        <v/>
      </c>
      <c r="T18">
        <f>HYPERLINK("https://klasma.github.io/Logging_1382/kartor/A 43912-2025 karta.png", "A 43912-2025")</f>
        <v/>
      </c>
      <c r="V18">
        <f>HYPERLINK("https://klasma.github.io/Logging_1382/klagomål/A 43912-2025 FSC-klagomål.docx", "A 43912-2025")</f>
        <v/>
      </c>
      <c r="W18">
        <f>HYPERLINK("https://klasma.github.io/Logging_1382/klagomålsmail/A 43912-2025 FSC-klagomål mail.docx", "A 43912-2025")</f>
        <v/>
      </c>
      <c r="X18">
        <f>HYPERLINK("https://klasma.github.io/Logging_1382/tillsyn/A 43912-2025 tillsynsbegäran.docx", "A 43912-2025")</f>
        <v/>
      </c>
      <c r="Y18">
        <f>HYPERLINK("https://klasma.github.io/Logging_1382/tillsynsmail/A 43912-2025 tillsynsbegäran mail.docx", "A 43912-2025")</f>
        <v/>
      </c>
    </row>
    <row r="19" ht="15" customHeight="1">
      <c r="A19" t="inlineStr">
        <is>
          <t>A 55880-2023</t>
        </is>
      </c>
      <c r="B19" s="1" t="n">
        <v>45239</v>
      </c>
      <c r="C19" s="1" t="n">
        <v>45954</v>
      </c>
      <c r="D19" t="inlineStr">
        <is>
          <t>HALLANDS LÄN</t>
        </is>
      </c>
      <c r="E19" t="inlineStr">
        <is>
          <t>FALKENBERG</t>
        </is>
      </c>
      <c r="G19" t="n">
        <v>2.4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HYPERLINK("https://klasma.github.io/Logging_1382/artfynd/A 55880-2023 artfynd.xlsx", "A 55880-2023")</f>
        <v/>
      </c>
      <c r="T19">
        <f>HYPERLINK("https://klasma.github.io/Logging_1382/kartor/A 55880-2023 karta.png", "A 55880-2023")</f>
        <v/>
      </c>
      <c r="V19">
        <f>HYPERLINK("https://klasma.github.io/Logging_1382/klagomål/A 55880-2023 FSC-klagomål.docx", "A 55880-2023")</f>
        <v/>
      </c>
      <c r="W19">
        <f>HYPERLINK("https://klasma.github.io/Logging_1382/klagomålsmail/A 55880-2023 FSC-klagomål mail.docx", "A 55880-2023")</f>
        <v/>
      </c>
      <c r="X19">
        <f>HYPERLINK("https://klasma.github.io/Logging_1382/tillsyn/A 55880-2023 tillsynsbegäran.docx", "A 55880-2023")</f>
        <v/>
      </c>
      <c r="Y19">
        <f>HYPERLINK("https://klasma.github.io/Logging_1382/tillsynsmail/A 55880-2023 tillsynsbegäran mail.docx", "A 55880-2023")</f>
        <v/>
      </c>
    </row>
    <row r="20" ht="15" customHeight="1">
      <c r="A20" t="inlineStr">
        <is>
          <t>A 9999-2024</t>
        </is>
      </c>
      <c r="B20" s="1" t="n">
        <v>45363</v>
      </c>
      <c r="C20" s="1" t="n">
        <v>45954</v>
      </c>
      <c r="D20" t="inlineStr">
        <is>
          <t>HALLANDS LÄN</t>
        </is>
      </c>
      <c r="E20" t="inlineStr">
        <is>
          <t>FALKENBERG</t>
        </is>
      </c>
      <c r="G20" t="n">
        <v>3.2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Åkerfibbla</t>
        </is>
      </c>
      <c r="S20">
        <f>HYPERLINK("https://klasma.github.io/Logging_1382/artfynd/A 9999-2024 artfynd.xlsx", "A 9999-2024")</f>
        <v/>
      </c>
      <c r="T20">
        <f>HYPERLINK("https://klasma.github.io/Logging_1382/kartor/A 9999-2024 karta.png", "A 9999-2024")</f>
        <v/>
      </c>
      <c r="V20">
        <f>HYPERLINK("https://klasma.github.io/Logging_1382/klagomål/A 9999-2024 FSC-klagomål.docx", "A 9999-2024")</f>
        <v/>
      </c>
      <c r="W20">
        <f>HYPERLINK("https://klasma.github.io/Logging_1382/klagomålsmail/A 9999-2024 FSC-klagomål mail.docx", "A 9999-2024")</f>
        <v/>
      </c>
      <c r="X20">
        <f>HYPERLINK("https://klasma.github.io/Logging_1382/tillsyn/A 9999-2024 tillsynsbegäran.docx", "A 9999-2024")</f>
        <v/>
      </c>
      <c r="Y20">
        <f>HYPERLINK("https://klasma.github.io/Logging_1382/tillsynsmail/A 9999-2024 tillsynsbegäran mail.docx", "A 9999-2024")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45954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45954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45954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45954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45954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45954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45954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45954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45954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45954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45954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45954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45954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34239-2021</t>
        </is>
      </c>
      <c r="B34" s="1" t="n">
        <v>44379</v>
      </c>
      <c r="C34" s="1" t="n">
        <v>45954</v>
      </c>
      <c r="D34" t="inlineStr">
        <is>
          <t>HALLANDS LÄN</t>
        </is>
      </c>
      <c r="E34" t="inlineStr">
        <is>
          <t>FALKENBERG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13026-2021</t>
        </is>
      </c>
      <c r="B35" s="1" t="n">
        <v>44271.8378125</v>
      </c>
      <c r="C35" s="1" t="n">
        <v>45954</v>
      </c>
      <c r="D35" t="inlineStr">
        <is>
          <t>HALLANDS LÄN</t>
        </is>
      </c>
      <c r="E35" t="inlineStr">
        <is>
          <t>FALKENBERG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45954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45954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45954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45954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45954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51295-2021</t>
        </is>
      </c>
      <c r="B41" s="1" t="n">
        <v>44461</v>
      </c>
      <c r="C41" s="1" t="n">
        <v>45954</v>
      </c>
      <c r="D41" t="inlineStr">
        <is>
          <t>HALLANDS LÄN</t>
        </is>
      </c>
      <c r="E41" t="inlineStr">
        <is>
          <t>FALKENBERG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51054-2022</t>
        </is>
      </c>
      <c r="B42" s="1" t="n">
        <v>44868</v>
      </c>
      <c r="C42" s="1" t="n">
        <v>45954</v>
      </c>
      <c r="D42" t="inlineStr">
        <is>
          <t>HALLANDS LÄN</t>
        </is>
      </c>
      <c r="E42" t="inlineStr">
        <is>
          <t>FALKENBERG</t>
        </is>
      </c>
      <c r="G42" t="n">
        <v>8.199999999999999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45954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45954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45954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45954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45954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45954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12044-2021</t>
        </is>
      </c>
      <c r="B49" s="1" t="n">
        <v>44266</v>
      </c>
      <c r="C49" s="1" t="n">
        <v>45954</v>
      </c>
      <c r="D49" t="inlineStr">
        <is>
          <t>HALLANDS LÄN</t>
        </is>
      </c>
      <c r="E49" t="inlineStr">
        <is>
          <t>FALKENBERG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50726-2022</t>
        </is>
      </c>
      <c r="B50" s="1" t="n">
        <v>44867.36803240741</v>
      </c>
      <c r="C50" s="1" t="n">
        <v>45954</v>
      </c>
      <c r="D50" t="inlineStr">
        <is>
          <t>HALLANDS LÄN</t>
        </is>
      </c>
      <c r="E50" t="inlineStr">
        <is>
          <t>FALKENBERG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45954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45954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45954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17702-2022</t>
        </is>
      </c>
      <c r="B54" s="1" t="n">
        <v>44680</v>
      </c>
      <c r="C54" s="1" t="n">
        <v>45954</v>
      </c>
      <c r="D54" t="inlineStr">
        <is>
          <t>HALLANDS LÄN</t>
        </is>
      </c>
      <c r="E54" t="inlineStr">
        <is>
          <t>FALKENBERG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47763-2021</t>
        </is>
      </c>
      <c r="B55" s="1" t="n">
        <v>44448</v>
      </c>
      <c r="C55" s="1" t="n">
        <v>45954</v>
      </c>
      <c r="D55" t="inlineStr">
        <is>
          <t>HALLANDS LÄN</t>
        </is>
      </c>
      <c r="E55" t="inlineStr">
        <is>
          <t>FALKENBERG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51037-2022</t>
        </is>
      </c>
      <c r="B56" s="1" t="n">
        <v>44868.31677083333</v>
      </c>
      <c r="C56" s="1" t="n">
        <v>45954</v>
      </c>
      <c r="D56" t="inlineStr">
        <is>
          <t>HALLANDS LÄN</t>
        </is>
      </c>
      <c r="E56" t="inlineStr">
        <is>
          <t>FALKENBERG</t>
        </is>
      </c>
      <c r="G56" t="n">
        <v>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6316-2022</t>
        </is>
      </c>
      <c r="B57" s="1" t="n">
        <v>44600.5474537037</v>
      </c>
      <c r="C57" s="1" t="n">
        <v>45954</v>
      </c>
      <c r="D57" t="inlineStr">
        <is>
          <t>HALLANDS LÄN</t>
        </is>
      </c>
      <c r="E57" t="inlineStr">
        <is>
          <t>FALKENBERG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45954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45954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45954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45954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45954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45954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45954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58389-2020</t>
        </is>
      </c>
      <c r="B65" s="1" t="n">
        <v>44145</v>
      </c>
      <c r="C65" s="1" t="n">
        <v>45954</v>
      </c>
      <c r="D65" t="inlineStr">
        <is>
          <t>HALLANDS LÄN</t>
        </is>
      </c>
      <c r="E65" t="inlineStr">
        <is>
          <t>FALKENBERG</t>
        </is>
      </c>
      <c r="F65" t="inlineStr">
        <is>
          <t>Kyrkan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66261-2020</t>
        </is>
      </c>
      <c r="B66" s="1" t="n">
        <v>44176</v>
      </c>
      <c r="C66" s="1" t="n">
        <v>45954</v>
      </c>
      <c r="D66" t="inlineStr">
        <is>
          <t>HALLANDS LÄN</t>
        </is>
      </c>
      <c r="E66" t="inlineStr">
        <is>
          <t>FALKENBERG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45954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45954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45954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45954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45954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9364-2022</t>
        </is>
      </c>
      <c r="B72" s="1" t="n">
        <v>44616.59969907408</v>
      </c>
      <c r="C72" s="1" t="n">
        <v>45954</v>
      </c>
      <c r="D72" t="inlineStr">
        <is>
          <t>HALLANDS LÄN</t>
        </is>
      </c>
      <c r="E72" t="inlineStr">
        <is>
          <t>FALKENBERG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45954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45954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45954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45954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45954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45954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45954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45954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45954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55798-2020</t>
        </is>
      </c>
      <c r="B82" s="1" t="n">
        <v>44132</v>
      </c>
      <c r="C82" s="1" t="n">
        <v>45954</v>
      </c>
      <c r="D82" t="inlineStr">
        <is>
          <t>HALLANDS LÄN</t>
        </is>
      </c>
      <c r="E82" t="inlineStr">
        <is>
          <t>FALKENBERG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43322-2021</t>
        </is>
      </c>
      <c r="B83" s="1" t="n">
        <v>44432.45711805556</v>
      </c>
      <c r="C83" s="1" t="n">
        <v>45954</v>
      </c>
      <c r="D83" t="inlineStr">
        <is>
          <t>HALLANDS LÄN</t>
        </is>
      </c>
      <c r="E83" t="inlineStr">
        <is>
          <t>FALKENBERG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33335-2021</t>
        </is>
      </c>
      <c r="B84" s="1" t="n">
        <v>44377</v>
      </c>
      <c r="C84" s="1" t="n">
        <v>45954</v>
      </c>
      <c r="D84" t="inlineStr">
        <is>
          <t>HALLANDS LÄN</t>
        </is>
      </c>
      <c r="E84" t="inlineStr">
        <is>
          <t>FALKENBERG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5009-2021</t>
        </is>
      </c>
      <c r="B85" s="1" t="n">
        <v>44224</v>
      </c>
      <c r="C85" s="1" t="n">
        <v>45954</v>
      </c>
      <c r="D85" t="inlineStr">
        <is>
          <t>HALLANDS LÄN</t>
        </is>
      </c>
      <c r="E85" t="inlineStr">
        <is>
          <t>FALKENBERG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37762-2021</t>
        </is>
      </c>
      <c r="B86" s="1" t="n">
        <v>44400</v>
      </c>
      <c r="C86" s="1" t="n">
        <v>45954</v>
      </c>
      <c r="D86" t="inlineStr">
        <is>
          <t>HALLANDS LÄN</t>
        </is>
      </c>
      <c r="E86" t="inlineStr">
        <is>
          <t>FALKENBERG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762-2021</t>
        </is>
      </c>
      <c r="B87" s="1" t="n">
        <v>44204</v>
      </c>
      <c r="C87" s="1" t="n">
        <v>45954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34008-2021</t>
        </is>
      </c>
      <c r="B88" s="1" t="n">
        <v>44379.33618055555</v>
      </c>
      <c r="C88" s="1" t="n">
        <v>45954</v>
      </c>
      <c r="D88" t="inlineStr">
        <is>
          <t>HALLANDS LÄN</t>
        </is>
      </c>
      <c r="E88" t="inlineStr">
        <is>
          <t>FALKENBERG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72906-2021</t>
        </is>
      </c>
      <c r="B89" s="1" t="n">
        <v>44547</v>
      </c>
      <c r="C89" s="1" t="n">
        <v>45954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6108-2022</t>
        </is>
      </c>
      <c r="B90" s="1" t="n">
        <v>44599.64387731482</v>
      </c>
      <c r="C90" s="1" t="n">
        <v>45954</v>
      </c>
      <c r="D90" t="inlineStr">
        <is>
          <t>HALLANDS LÄN</t>
        </is>
      </c>
      <c r="E90" t="inlineStr">
        <is>
          <t>FALKENBERG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16238-2021</t>
        </is>
      </c>
      <c r="B91" s="1" t="n">
        <v>44287</v>
      </c>
      <c r="C91" s="1" t="n">
        <v>45954</v>
      </c>
      <c r="D91" t="inlineStr">
        <is>
          <t>HALLANDS LÄN</t>
        </is>
      </c>
      <c r="E91" t="inlineStr">
        <is>
          <t>FALKENBERG</t>
        </is>
      </c>
      <c r="F91" t="inlineStr">
        <is>
          <t>Kyrkan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12487-2021</t>
        </is>
      </c>
      <c r="B92" s="1" t="n">
        <v>44267</v>
      </c>
      <c r="C92" s="1" t="n">
        <v>45954</v>
      </c>
      <c r="D92" t="inlineStr">
        <is>
          <t>HALLANDS LÄN</t>
        </is>
      </c>
      <c r="E92" t="inlineStr">
        <is>
          <t>FALKENBERG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22002-2022</t>
        </is>
      </c>
      <c r="B93" s="1" t="n">
        <v>44711.5750462963</v>
      </c>
      <c r="C93" s="1" t="n">
        <v>45954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53449-2022</t>
        </is>
      </c>
      <c r="B94" s="1" t="n">
        <v>44879.4912962963</v>
      </c>
      <c r="C94" s="1" t="n">
        <v>45954</v>
      </c>
      <c r="D94" t="inlineStr">
        <is>
          <t>HALLANDS LÄN</t>
        </is>
      </c>
      <c r="E94" t="inlineStr">
        <is>
          <t>FALKENBERG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21133-2021</t>
        </is>
      </c>
      <c r="B95" s="1" t="n">
        <v>44320</v>
      </c>
      <c r="C95" s="1" t="n">
        <v>45954</v>
      </c>
      <c r="D95" t="inlineStr">
        <is>
          <t>HALLANDS LÄN</t>
        </is>
      </c>
      <c r="E95" t="inlineStr">
        <is>
          <t>FALKENBERG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60775-2020</t>
        </is>
      </c>
      <c r="B96" s="1" t="n">
        <v>44154</v>
      </c>
      <c r="C96" s="1" t="n">
        <v>45954</v>
      </c>
      <c r="D96" t="inlineStr">
        <is>
          <t>HALLANDS LÄN</t>
        </is>
      </c>
      <c r="E96" t="inlineStr">
        <is>
          <t>FALKENBERG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71958-2021</t>
        </is>
      </c>
      <c r="B97" s="1" t="n">
        <v>44544</v>
      </c>
      <c r="C97" s="1" t="n">
        <v>45954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5745-2021</t>
        </is>
      </c>
      <c r="B98" s="1" t="n">
        <v>44230</v>
      </c>
      <c r="C98" s="1" t="n">
        <v>45954</v>
      </c>
      <c r="D98" t="inlineStr">
        <is>
          <t>HALLANDS LÄN</t>
        </is>
      </c>
      <c r="E98" t="inlineStr">
        <is>
          <t>FALKENBERG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16994-2021</t>
        </is>
      </c>
      <c r="B99" s="1" t="n">
        <v>44295.61899305556</v>
      </c>
      <c r="C99" s="1" t="n">
        <v>45954</v>
      </c>
      <c r="D99" t="inlineStr">
        <is>
          <t>HALLANDS LÄN</t>
        </is>
      </c>
      <c r="E99" t="inlineStr">
        <is>
          <t>FALKENBERG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6322-2022</t>
        </is>
      </c>
      <c r="B100" s="1" t="n">
        <v>44600.5519212963</v>
      </c>
      <c r="C100" s="1" t="n">
        <v>45954</v>
      </c>
      <c r="D100" t="inlineStr">
        <is>
          <t>HALLANDS LÄN</t>
        </is>
      </c>
      <c r="E100" t="inlineStr">
        <is>
          <t>FALKENBERG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41284-2021</t>
        </is>
      </c>
      <c r="B101" s="1" t="n">
        <v>44424</v>
      </c>
      <c r="C101" s="1" t="n">
        <v>45954</v>
      </c>
      <c r="D101" t="inlineStr">
        <is>
          <t>HALLANDS LÄN</t>
        </is>
      </c>
      <c r="E101" t="inlineStr">
        <is>
          <t>FALKENBERG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19347-2022</t>
        </is>
      </c>
      <c r="B102" s="1" t="n">
        <v>44692</v>
      </c>
      <c r="C102" s="1" t="n">
        <v>45954</v>
      </c>
      <c r="D102" t="inlineStr">
        <is>
          <t>HALLANDS LÄN</t>
        </is>
      </c>
      <c r="E102" t="inlineStr">
        <is>
          <t>FALKENBERG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19354-2022</t>
        </is>
      </c>
      <c r="B103" s="1" t="n">
        <v>44692</v>
      </c>
      <c r="C103" s="1" t="n">
        <v>45954</v>
      </c>
      <c r="D103" t="inlineStr">
        <is>
          <t>HALLANDS LÄN</t>
        </is>
      </c>
      <c r="E103" t="inlineStr">
        <is>
          <t>FALKENBERG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6220-2022</t>
        </is>
      </c>
      <c r="B104" s="1" t="n">
        <v>44600.38675925926</v>
      </c>
      <c r="C104" s="1" t="n">
        <v>45954</v>
      </c>
      <c r="D104" t="inlineStr">
        <is>
          <t>HALLANDS LÄN</t>
        </is>
      </c>
      <c r="E104" t="inlineStr">
        <is>
          <t>FALKENBERG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71711-2021</t>
        </is>
      </c>
      <c r="B105" s="1" t="n">
        <v>44539</v>
      </c>
      <c r="C105" s="1" t="n">
        <v>45954</v>
      </c>
      <c r="D105" t="inlineStr">
        <is>
          <t>HALLANDS LÄN</t>
        </is>
      </c>
      <c r="E105" t="inlineStr">
        <is>
          <t>FALKENBERG</t>
        </is>
      </c>
      <c r="G105" t="n">
        <v>12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71765-2021</t>
        </is>
      </c>
      <c r="B106" s="1" t="n">
        <v>44539</v>
      </c>
      <c r="C106" s="1" t="n">
        <v>45954</v>
      </c>
      <c r="D106" t="inlineStr">
        <is>
          <t>HALLANDS LÄN</t>
        </is>
      </c>
      <c r="E106" t="inlineStr">
        <is>
          <t>FALKENBERG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66263-2020</t>
        </is>
      </c>
      <c r="B107" s="1" t="n">
        <v>44176</v>
      </c>
      <c r="C107" s="1" t="n">
        <v>45954</v>
      </c>
      <c r="D107" t="inlineStr">
        <is>
          <t>HALLANDS LÄN</t>
        </is>
      </c>
      <c r="E107" t="inlineStr">
        <is>
          <t>FALKENBERG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41278-2021</t>
        </is>
      </c>
      <c r="B108" s="1" t="n">
        <v>44424</v>
      </c>
      <c r="C108" s="1" t="n">
        <v>45954</v>
      </c>
      <c r="D108" t="inlineStr">
        <is>
          <t>HALLANDS LÄN</t>
        </is>
      </c>
      <c r="E108" t="inlineStr">
        <is>
          <t>FALKENBERG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28479-2022</t>
        </is>
      </c>
      <c r="B109" s="1" t="n">
        <v>44747</v>
      </c>
      <c r="C109" s="1" t="n">
        <v>45954</v>
      </c>
      <c r="D109" t="inlineStr">
        <is>
          <t>HALLANDS LÄN</t>
        </is>
      </c>
      <c r="E109" t="inlineStr">
        <is>
          <t>FALKENBERG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63557-2020</t>
        </is>
      </c>
      <c r="B110" s="1" t="n">
        <v>44165</v>
      </c>
      <c r="C110" s="1" t="n">
        <v>45954</v>
      </c>
      <c r="D110" t="inlineStr">
        <is>
          <t>HALLANDS LÄN</t>
        </is>
      </c>
      <c r="E110" t="inlineStr">
        <is>
          <t>FALKENBERG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38582-2022</t>
        </is>
      </c>
      <c r="B111" s="1" t="n">
        <v>44813.48675925926</v>
      </c>
      <c r="C111" s="1" t="n">
        <v>45954</v>
      </c>
      <c r="D111" t="inlineStr">
        <is>
          <t>HALLANDS LÄN</t>
        </is>
      </c>
      <c r="E111" t="inlineStr">
        <is>
          <t>FALKENBERG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44953-2022</t>
        </is>
      </c>
      <c r="B112" s="1" t="n">
        <v>44841.57885416667</v>
      </c>
      <c r="C112" s="1" t="n">
        <v>45954</v>
      </c>
      <c r="D112" t="inlineStr">
        <is>
          <t>HALLANDS LÄN</t>
        </is>
      </c>
      <c r="E112" t="inlineStr">
        <is>
          <t>FALKENBERG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72468-2021</t>
        </is>
      </c>
      <c r="B113" s="1" t="n">
        <v>44545.7980787037</v>
      </c>
      <c r="C113" s="1" t="n">
        <v>45954</v>
      </c>
      <c r="D113" t="inlineStr">
        <is>
          <t>HALLANDS LÄN</t>
        </is>
      </c>
      <c r="E113" t="inlineStr">
        <is>
          <t>FALKENBERG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46905-2021</t>
        </is>
      </c>
      <c r="B114" s="1" t="n">
        <v>44446.46020833333</v>
      </c>
      <c r="C114" s="1" t="n">
        <v>45954</v>
      </c>
      <c r="D114" t="inlineStr">
        <is>
          <t>HALLANDS LÄN</t>
        </is>
      </c>
      <c r="E114" t="inlineStr">
        <is>
          <t>FALKENBERG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1781-2022</t>
        </is>
      </c>
      <c r="B115" s="1" t="n">
        <v>44574.57268518519</v>
      </c>
      <c r="C115" s="1" t="n">
        <v>45954</v>
      </c>
      <c r="D115" t="inlineStr">
        <is>
          <t>HALLANDS LÄN</t>
        </is>
      </c>
      <c r="E115" t="inlineStr">
        <is>
          <t>FALKENBERG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38573-2021</t>
        </is>
      </c>
      <c r="B116" s="1" t="n">
        <v>44407</v>
      </c>
      <c r="C116" s="1" t="n">
        <v>45954</v>
      </c>
      <c r="D116" t="inlineStr">
        <is>
          <t>HALLANDS LÄN</t>
        </is>
      </c>
      <c r="E116" t="inlineStr">
        <is>
          <t>FALKENBERG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36242-2022</t>
        </is>
      </c>
      <c r="B117" s="1" t="n">
        <v>44803.57302083333</v>
      </c>
      <c r="C117" s="1" t="n">
        <v>45954</v>
      </c>
      <c r="D117" t="inlineStr">
        <is>
          <t>HALLANDS LÄN</t>
        </is>
      </c>
      <c r="E117" t="inlineStr">
        <is>
          <t>FALKENBERG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68891-2020</t>
        </is>
      </c>
      <c r="B118" s="1" t="n">
        <v>44187</v>
      </c>
      <c r="C118" s="1" t="n">
        <v>45954</v>
      </c>
      <c r="D118" t="inlineStr">
        <is>
          <t>HALLANDS LÄN</t>
        </is>
      </c>
      <c r="E118" t="inlineStr">
        <is>
          <t>FALKENBERG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28478-2022</t>
        </is>
      </c>
      <c r="B119" s="1" t="n">
        <v>44747.85928240741</v>
      </c>
      <c r="C119" s="1" t="n">
        <v>45954</v>
      </c>
      <c r="D119" t="inlineStr">
        <is>
          <t>HALLANDS LÄN</t>
        </is>
      </c>
      <c r="E119" t="inlineStr">
        <is>
          <t>FALKENBERG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7031-2021</t>
        </is>
      </c>
      <c r="B120" s="1" t="n">
        <v>44237</v>
      </c>
      <c r="C120" s="1" t="n">
        <v>45954</v>
      </c>
      <c r="D120" t="inlineStr">
        <is>
          <t>HALLANDS LÄN</t>
        </is>
      </c>
      <c r="E120" t="inlineStr">
        <is>
          <t>FALKENBERG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27710-2021</t>
        </is>
      </c>
      <c r="B121" s="1" t="n">
        <v>44354.45418981482</v>
      </c>
      <c r="C121" s="1" t="n">
        <v>45954</v>
      </c>
      <c r="D121" t="inlineStr">
        <is>
          <t>HALLANDS LÄN</t>
        </is>
      </c>
      <c r="E121" t="inlineStr">
        <is>
          <t>FALKENBERG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4648-2021</t>
        </is>
      </c>
      <c r="B122" s="1" t="n">
        <v>44224</v>
      </c>
      <c r="C122" s="1" t="n">
        <v>45954</v>
      </c>
      <c r="D122" t="inlineStr">
        <is>
          <t>HALLANDS LÄN</t>
        </is>
      </c>
      <c r="E122" t="inlineStr">
        <is>
          <t>FALKENBERG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8902-2022</t>
        </is>
      </c>
      <c r="B123" s="1" t="n">
        <v>44614</v>
      </c>
      <c r="C123" s="1" t="n">
        <v>45954</v>
      </c>
      <c r="D123" t="inlineStr">
        <is>
          <t>HALLANDS LÄN</t>
        </is>
      </c>
      <c r="E123" t="inlineStr">
        <is>
          <t>FALKENBERG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23136-2022</t>
        </is>
      </c>
      <c r="B124" s="1" t="n">
        <v>44719.59836805556</v>
      </c>
      <c r="C124" s="1" t="n">
        <v>45954</v>
      </c>
      <c r="D124" t="inlineStr">
        <is>
          <t>HALLANDS LÄN</t>
        </is>
      </c>
      <c r="E124" t="inlineStr">
        <is>
          <t>FALKENBERG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12432-2021</t>
        </is>
      </c>
      <c r="B125" s="1" t="n">
        <v>44267</v>
      </c>
      <c r="C125" s="1" t="n">
        <v>45954</v>
      </c>
      <c r="D125" t="inlineStr">
        <is>
          <t>HALLANDS LÄN</t>
        </is>
      </c>
      <c r="E125" t="inlineStr">
        <is>
          <t>FALKENBERG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5865-2022</t>
        </is>
      </c>
      <c r="B126" s="1" t="n">
        <v>44596.65662037037</v>
      </c>
      <c r="C126" s="1" t="n">
        <v>45954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49217-2021</t>
        </is>
      </c>
      <c r="B127" s="1" t="n">
        <v>44454</v>
      </c>
      <c r="C127" s="1" t="n">
        <v>45954</v>
      </c>
      <c r="D127" t="inlineStr">
        <is>
          <t>HALLANDS LÄN</t>
        </is>
      </c>
      <c r="E127" t="inlineStr">
        <is>
          <t>FALKENBERG</t>
        </is>
      </c>
      <c r="F127" t="inlineStr">
        <is>
          <t>Kyrkan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71703-2021</t>
        </is>
      </c>
      <c r="B128" s="1" t="n">
        <v>44539</v>
      </c>
      <c r="C128" s="1" t="n">
        <v>45954</v>
      </c>
      <c r="D128" t="inlineStr">
        <is>
          <t>HALLANDS LÄN</t>
        </is>
      </c>
      <c r="E128" t="inlineStr">
        <is>
          <t>FALKENBERG</t>
        </is>
      </c>
      <c r="G128" t="n">
        <v>5.1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18214-2022</t>
        </is>
      </c>
      <c r="B129" s="1" t="n">
        <v>44685.31212962963</v>
      </c>
      <c r="C129" s="1" t="n">
        <v>45954</v>
      </c>
      <c r="D129" t="inlineStr">
        <is>
          <t>HALLANDS LÄN</t>
        </is>
      </c>
      <c r="E129" t="inlineStr">
        <is>
          <t>FALKENBERG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71732-2021</t>
        </is>
      </c>
      <c r="B130" s="1" t="n">
        <v>44539</v>
      </c>
      <c r="C130" s="1" t="n">
        <v>45954</v>
      </c>
      <c r="D130" t="inlineStr">
        <is>
          <t>HALLANDS LÄN</t>
        </is>
      </c>
      <c r="E130" t="inlineStr">
        <is>
          <t>FALKENBERG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61832-2020</t>
        </is>
      </c>
      <c r="B131" s="1" t="n">
        <v>44159</v>
      </c>
      <c r="C131" s="1" t="n">
        <v>45954</v>
      </c>
      <c r="D131" t="inlineStr">
        <is>
          <t>HALLANDS LÄN</t>
        </is>
      </c>
      <c r="E131" t="inlineStr">
        <is>
          <t>FALKENBERG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4951-2021</t>
        </is>
      </c>
      <c r="B132" s="1" t="n">
        <v>44228</v>
      </c>
      <c r="C132" s="1" t="n">
        <v>45954</v>
      </c>
      <c r="D132" t="inlineStr">
        <is>
          <t>HALLANDS LÄN</t>
        </is>
      </c>
      <c r="E132" t="inlineStr">
        <is>
          <t>FALKENBERG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12537-2022</t>
        </is>
      </c>
      <c r="B133" s="1" t="n">
        <v>44638.63767361111</v>
      </c>
      <c r="C133" s="1" t="n">
        <v>45954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52477-2021</t>
        </is>
      </c>
      <c r="B134" s="1" t="n">
        <v>44466</v>
      </c>
      <c r="C134" s="1" t="n">
        <v>45954</v>
      </c>
      <c r="D134" t="inlineStr">
        <is>
          <t>HALLANDS LÄN</t>
        </is>
      </c>
      <c r="E134" t="inlineStr">
        <is>
          <t>FALKENBERG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70733-2021</t>
        </is>
      </c>
      <c r="B135" s="1" t="n">
        <v>44537</v>
      </c>
      <c r="C135" s="1" t="n">
        <v>45954</v>
      </c>
      <c r="D135" t="inlineStr">
        <is>
          <t>HALLANDS LÄN</t>
        </is>
      </c>
      <c r="E135" t="inlineStr">
        <is>
          <t>FALKENBERG</t>
        </is>
      </c>
      <c r="F135" t="inlineStr">
        <is>
          <t>Kyrkan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11056-2022</t>
        </is>
      </c>
      <c r="B136" s="1" t="n">
        <v>44628</v>
      </c>
      <c r="C136" s="1" t="n">
        <v>45954</v>
      </c>
      <c r="D136" t="inlineStr">
        <is>
          <t>HALLANDS LÄN</t>
        </is>
      </c>
      <c r="E136" t="inlineStr">
        <is>
          <t>FALKENBERG</t>
        </is>
      </c>
      <c r="F136" t="inlineStr">
        <is>
          <t>Bergvik skog väst AB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19306-2021</t>
        </is>
      </c>
      <c r="B137" s="1" t="n">
        <v>44309.50061342592</v>
      </c>
      <c r="C137" s="1" t="n">
        <v>45954</v>
      </c>
      <c r="D137" t="inlineStr">
        <is>
          <t>HALLANDS LÄN</t>
        </is>
      </c>
      <c r="E137" t="inlineStr">
        <is>
          <t>FALKENBERG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1501-2021</t>
        </is>
      </c>
      <c r="B138" s="1" t="n">
        <v>44209</v>
      </c>
      <c r="C138" s="1" t="n">
        <v>45954</v>
      </c>
      <c r="D138" t="inlineStr">
        <is>
          <t>HALLANDS LÄN</t>
        </is>
      </c>
      <c r="E138" t="inlineStr">
        <is>
          <t>FALKENBERG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62752-2020</t>
        </is>
      </c>
      <c r="B139" s="1" t="n">
        <v>44161</v>
      </c>
      <c r="C139" s="1" t="n">
        <v>45954</v>
      </c>
      <c r="D139" t="inlineStr">
        <is>
          <t>HALLANDS LÄN</t>
        </is>
      </c>
      <c r="E139" t="inlineStr">
        <is>
          <t>FALKENBERG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5548-2021</t>
        </is>
      </c>
      <c r="B140" s="1" t="n">
        <v>44230</v>
      </c>
      <c r="C140" s="1" t="n">
        <v>45954</v>
      </c>
      <c r="D140" t="inlineStr">
        <is>
          <t>HALLANDS LÄN</t>
        </is>
      </c>
      <c r="E140" t="inlineStr">
        <is>
          <t>FALKENBERG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2137-2021</t>
        </is>
      </c>
      <c r="B141" s="1" t="n">
        <v>44211.49862268518</v>
      </c>
      <c r="C141" s="1" t="n">
        <v>45954</v>
      </c>
      <c r="D141" t="inlineStr">
        <is>
          <t>HALLANDS LÄN</t>
        </is>
      </c>
      <c r="E141" t="inlineStr">
        <is>
          <t>FALKENBERG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50546-2022</t>
        </is>
      </c>
      <c r="B142" s="1" t="n">
        <v>44866</v>
      </c>
      <c r="C142" s="1" t="n">
        <v>45954</v>
      </c>
      <c r="D142" t="inlineStr">
        <is>
          <t>HALLANDS LÄN</t>
        </is>
      </c>
      <c r="E142" t="inlineStr">
        <is>
          <t>FALKENBERG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54121-2022</t>
        </is>
      </c>
      <c r="B143" s="1" t="n">
        <v>44881</v>
      </c>
      <c r="C143" s="1" t="n">
        <v>45954</v>
      </c>
      <c r="D143" t="inlineStr">
        <is>
          <t>HALLANDS LÄN</t>
        </is>
      </c>
      <c r="E143" t="inlineStr">
        <is>
          <t>FALKENBERG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5004-2021</t>
        </is>
      </c>
      <c r="B144" s="1" t="n">
        <v>44224</v>
      </c>
      <c r="C144" s="1" t="n">
        <v>45954</v>
      </c>
      <c r="D144" t="inlineStr">
        <is>
          <t>HALLANDS LÄN</t>
        </is>
      </c>
      <c r="E144" t="inlineStr">
        <is>
          <t>FALKENBERG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7035-2021</t>
        </is>
      </c>
      <c r="B145" s="1" t="n">
        <v>44237</v>
      </c>
      <c r="C145" s="1" t="n">
        <v>45954</v>
      </c>
      <c r="D145" t="inlineStr">
        <is>
          <t>HALLANDS LÄN</t>
        </is>
      </c>
      <c r="E145" t="inlineStr">
        <is>
          <t>FALKENBERG</t>
        </is>
      </c>
      <c r="F145" t="inlineStr">
        <is>
          <t>Kyrkan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4970-2023</t>
        </is>
      </c>
      <c r="B146" s="1" t="n">
        <v>44958</v>
      </c>
      <c r="C146" s="1" t="n">
        <v>45954</v>
      </c>
      <c r="D146" t="inlineStr">
        <is>
          <t>HALLANDS LÄN</t>
        </is>
      </c>
      <c r="E146" t="inlineStr">
        <is>
          <t>FALKENBERG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3727-2024</t>
        </is>
      </c>
      <c r="B147" s="1" t="n">
        <v>45321</v>
      </c>
      <c r="C147" s="1" t="n">
        <v>45954</v>
      </c>
      <c r="D147" t="inlineStr">
        <is>
          <t>HALLANDS LÄN</t>
        </is>
      </c>
      <c r="E147" t="inlineStr">
        <is>
          <t>FALKENBERG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2078-2022</t>
        </is>
      </c>
      <c r="B148" s="1" t="n">
        <v>44576.3878125</v>
      </c>
      <c r="C148" s="1" t="n">
        <v>45954</v>
      </c>
      <c r="D148" t="inlineStr">
        <is>
          <t>HALLANDS LÄN</t>
        </is>
      </c>
      <c r="E148" t="inlineStr">
        <is>
          <t>FALKENBERG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56775-2021</t>
        </is>
      </c>
      <c r="B149" s="1" t="n">
        <v>44481</v>
      </c>
      <c r="C149" s="1" t="n">
        <v>45954</v>
      </c>
      <c r="D149" t="inlineStr">
        <is>
          <t>HALLANDS LÄN</t>
        </is>
      </c>
      <c r="E149" t="inlineStr">
        <is>
          <t>FALKENBERG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18544-2024</t>
        </is>
      </c>
      <c r="B150" s="1" t="n">
        <v>45425</v>
      </c>
      <c r="C150" s="1" t="n">
        <v>45954</v>
      </c>
      <c r="D150" t="inlineStr">
        <is>
          <t>HALLANDS LÄN</t>
        </is>
      </c>
      <c r="E150" t="inlineStr">
        <is>
          <t>FALKENBERG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10003-2024</t>
        </is>
      </c>
      <c r="B151" s="1" t="n">
        <v>45363</v>
      </c>
      <c r="C151" s="1" t="n">
        <v>45954</v>
      </c>
      <c r="D151" t="inlineStr">
        <is>
          <t>HALLANDS LÄN</t>
        </is>
      </c>
      <c r="E151" t="inlineStr">
        <is>
          <t>FALKENBERG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71740-2021</t>
        </is>
      </c>
      <c r="B152" s="1" t="n">
        <v>44543</v>
      </c>
      <c r="C152" s="1" t="n">
        <v>45954</v>
      </c>
      <c r="D152" t="inlineStr">
        <is>
          <t>HALLANDS LÄN</t>
        </is>
      </c>
      <c r="E152" t="inlineStr">
        <is>
          <t>FALKENBERG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41732-2021</t>
        </is>
      </c>
      <c r="B153" s="1" t="n">
        <v>44425</v>
      </c>
      <c r="C153" s="1" t="n">
        <v>45954</v>
      </c>
      <c r="D153" t="inlineStr">
        <is>
          <t>HALLANDS LÄN</t>
        </is>
      </c>
      <c r="E153" t="inlineStr">
        <is>
          <t>FALKENBERG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4993-2022</t>
        </is>
      </c>
      <c r="B154" s="1" t="n">
        <v>44593</v>
      </c>
      <c r="C154" s="1" t="n">
        <v>45954</v>
      </c>
      <c r="D154" t="inlineStr">
        <is>
          <t>HALLANDS LÄN</t>
        </is>
      </c>
      <c r="E154" t="inlineStr">
        <is>
          <t>FALKENBERG</t>
        </is>
      </c>
      <c r="F154" t="inlineStr">
        <is>
          <t>Kyrkan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52772-2021</t>
        </is>
      </c>
      <c r="B155" s="1" t="n">
        <v>44467.3453125</v>
      </c>
      <c r="C155" s="1" t="n">
        <v>45954</v>
      </c>
      <c r="D155" t="inlineStr">
        <is>
          <t>HALLANDS LÄN</t>
        </is>
      </c>
      <c r="E155" t="inlineStr">
        <is>
          <t>FALKENBERG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71743-2021</t>
        </is>
      </c>
      <c r="B156" s="1" t="n">
        <v>44539</v>
      </c>
      <c r="C156" s="1" t="n">
        <v>45954</v>
      </c>
      <c r="D156" t="inlineStr">
        <is>
          <t>HALLANDS LÄN</t>
        </is>
      </c>
      <c r="E156" t="inlineStr">
        <is>
          <t>FALKENBERG</t>
        </is>
      </c>
      <c r="G156" t="n">
        <v>5.7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38596-2021</t>
        </is>
      </c>
      <c r="B157" s="1" t="n">
        <v>44407</v>
      </c>
      <c r="C157" s="1" t="n">
        <v>45954</v>
      </c>
      <c r="D157" t="inlineStr">
        <is>
          <t>HALLANDS LÄN</t>
        </is>
      </c>
      <c r="E157" t="inlineStr">
        <is>
          <t>FALKENBERG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9917-2023</t>
        </is>
      </c>
      <c r="B158" s="1" t="n">
        <v>44985.40803240741</v>
      </c>
      <c r="C158" s="1" t="n">
        <v>45954</v>
      </c>
      <c r="D158" t="inlineStr">
        <is>
          <t>HALLANDS LÄN</t>
        </is>
      </c>
      <c r="E158" t="inlineStr">
        <is>
          <t>FALKENBERG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44800-2021</t>
        </is>
      </c>
      <c r="B159" s="1" t="n">
        <v>44438.49201388889</v>
      </c>
      <c r="C159" s="1" t="n">
        <v>45954</v>
      </c>
      <c r="D159" t="inlineStr">
        <is>
          <t>HALLANDS LÄN</t>
        </is>
      </c>
      <c r="E159" t="inlineStr">
        <is>
          <t>FALKENBERG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56275-2024</t>
        </is>
      </c>
      <c r="B160" s="1" t="n">
        <v>45624</v>
      </c>
      <c r="C160" s="1" t="n">
        <v>45954</v>
      </c>
      <c r="D160" t="inlineStr">
        <is>
          <t>HALLANDS LÄN</t>
        </is>
      </c>
      <c r="E160" t="inlineStr">
        <is>
          <t>FALKENBERG</t>
        </is>
      </c>
      <c r="F160" t="inlineStr">
        <is>
          <t>Kyrkan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54659-2024</t>
        </is>
      </c>
      <c r="B161" s="1" t="n">
        <v>45618.31188657408</v>
      </c>
      <c r="C161" s="1" t="n">
        <v>45954</v>
      </c>
      <c r="D161" t="inlineStr">
        <is>
          <t>HALLANDS LÄN</t>
        </is>
      </c>
      <c r="E161" t="inlineStr">
        <is>
          <t>FALKENBERG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5228-2025</t>
        </is>
      </c>
      <c r="B162" s="1" t="n">
        <v>45691</v>
      </c>
      <c r="C162" s="1" t="n">
        <v>45954</v>
      </c>
      <c r="D162" t="inlineStr">
        <is>
          <t>HALLANDS LÄN</t>
        </is>
      </c>
      <c r="E162" t="inlineStr">
        <is>
          <t>FALKENBERG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5229-2025</t>
        </is>
      </c>
      <c r="B163" s="1" t="n">
        <v>45691</v>
      </c>
      <c r="C163" s="1" t="n">
        <v>45954</v>
      </c>
      <c r="D163" t="inlineStr">
        <is>
          <t>HALLANDS LÄN</t>
        </is>
      </c>
      <c r="E163" t="inlineStr">
        <is>
          <t>FALKENBERG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39570-2024</t>
        </is>
      </c>
      <c r="B164" s="1" t="n">
        <v>45552</v>
      </c>
      <c r="C164" s="1" t="n">
        <v>45954</v>
      </c>
      <c r="D164" t="inlineStr">
        <is>
          <t>HALLANDS LÄN</t>
        </is>
      </c>
      <c r="E164" t="inlineStr">
        <is>
          <t>FALKENBERG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48222-2023</t>
        </is>
      </c>
      <c r="B165" s="1" t="n">
        <v>45205.48982638889</v>
      </c>
      <c r="C165" s="1" t="n">
        <v>45954</v>
      </c>
      <c r="D165" t="inlineStr">
        <is>
          <t>HALLANDS LÄN</t>
        </is>
      </c>
      <c r="E165" t="inlineStr">
        <is>
          <t>FALKENBERG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35841-2023</t>
        </is>
      </c>
      <c r="B166" s="1" t="n">
        <v>45148</v>
      </c>
      <c r="C166" s="1" t="n">
        <v>45954</v>
      </c>
      <c r="D166" t="inlineStr">
        <is>
          <t>HALLANDS LÄN</t>
        </is>
      </c>
      <c r="E166" t="inlineStr">
        <is>
          <t>FALKENBERG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58560-2024</t>
        </is>
      </c>
      <c r="B167" s="1" t="n">
        <v>45635.46984953704</v>
      </c>
      <c r="C167" s="1" t="n">
        <v>45954</v>
      </c>
      <c r="D167" t="inlineStr">
        <is>
          <t>HALLANDS LÄN</t>
        </is>
      </c>
      <c r="E167" t="inlineStr">
        <is>
          <t>FALKENBERG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1214-2025</t>
        </is>
      </c>
      <c r="B168" s="1" t="n">
        <v>45667.41243055555</v>
      </c>
      <c r="C168" s="1" t="n">
        <v>45954</v>
      </c>
      <c r="D168" t="inlineStr">
        <is>
          <t>HALLANDS LÄN</t>
        </is>
      </c>
      <c r="E168" t="inlineStr">
        <is>
          <t>FALKENBERG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58533-2024</t>
        </is>
      </c>
      <c r="B169" s="1" t="n">
        <v>45635.44935185185</v>
      </c>
      <c r="C169" s="1" t="n">
        <v>45954</v>
      </c>
      <c r="D169" t="inlineStr">
        <is>
          <t>HALLANDS LÄN</t>
        </is>
      </c>
      <c r="E169" t="inlineStr">
        <is>
          <t>FALKENBERG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52771-2021</t>
        </is>
      </c>
      <c r="B170" s="1" t="n">
        <v>44467.34431712963</v>
      </c>
      <c r="C170" s="1" t="n">
        <v>45954</v>
      </c>
      <c r="D170" t="inlineStr">
        <is>
          <t>HALLANDS LÄN</t>
        </is>
      </c>
      <c r="E170" t="inlineStr">
        <is>
          <t>FALKENBERG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53076-2021</t>
        </is>
      </c>
      <c r="B171" s="1" t="n">
        <v>44467.82064814815</v>
      </c>
      <c r="C171" s="1" t="n">
        <v>45954</v>
      </c>
      <c r="D171" t="inlineStr">
        <is>
          <t>HALLANDS LÄN</t>
        </is>
      </c>
      <c r="E171" t="inlineStr">
        <is>
          <t>FALKENBERG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10748-2022</t>
        </is>
      </c>
      <c r="B172" s="1" t="n">
        <v>44627.37414351852</v>
      </c>
      <c r="C172" s="1" t="n">
        <v>45954</v>
      </c>
      <c r="D172" t="inlineStr">
        <is>
          <t>HALLANDS LÄN</t>
        </is>
      </c>
      <c r="E172" t="inlineStr">
        <is>
          <t>FALKENBERG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8900-2024</t>
        </is>
      </c>
      <c r="B173" s="1" t="n">
        <v>45357.34284722222</v>
      </c>
      <c r="C173" s="1" t="n">
        <v>45954</v>
      </c>
      <c r="D173" t="inlineStr">
        <is>
          <t>HALLANDS LÄN</t>
        </is>
      </c>
      <c r="E173" t="inlineStr">
        <is>
          <t>FALKENBERG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10252-2023</t>
        </is>
      </c>
      <c r="B174" s="1" t="n">
        <v>44986.68592592593</v>
      </c>
      <c r="C174" s="1" t="n">
        <v>45954</v>
      </c>
      <c r="D174" t="inlineStr">
        <is>
          <t>HALLANDS LÄN</t>
        </is>
      </c>
      <c r="E174" t="inlineStr">
        <is>
          <t>FALKENBERG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52783-2023</t>
        </is>
      </c>
      <c r="B175" s="1" t="n">
        <v>45226.34151620371</v>
      </c>
      <c r="C175" s="1" t="n">
        <v>45954</v>
      </c>
      <c r="D175" t="inlineStr">
        <is>
          <t>HALLANDS LÄN</t>
        </is>
      </c>
      <c r="E175" t="inlineStr">
        <is>
          <t>FALKENBERG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13621-2024</t>
        </is>
      </c>
      <c r="B176" s="1" t="n">
        <v>45390.38009259259</v>
      </c>
      <c r="C176" s="1" t="n">
        <v>45954</v>
      </c>
      <c r="D176" t="inlineStr">
        <is>
          <t>HALLANDS LÄN</t>
        </is>
      </c>
      <c r="E176" t="inlineStr">
        <is>
          <t>FALKENBERG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38419-2024</t>
        </is>
      </c>
      <c r="B177" s="1" t="n">
        <v>45546</v>
      </c>
      <c r="C177" s="1" t="n">
        <v>45954</v>
      </c>
      <c r="D177" t="inlineStr">
        <is>
          <t>HALLANDS LÄN</t>
        </is>
      </c>
      <c r="E177" t="inlineStr">
        <is>
          <t>FALKENBERG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13168-2025</t>
        </is>
      </c>
      <c r="B178" s="1" t="n">
        <v>45735.36537037037</v>
      </c>
      <c r="C178" s="1" t="n">
        <v>45954</v>
      </c>
      <c r="D178" t="inlineStr">
        <is>
          <t>HALLANDS LÄN</t>
        </is>
      </c>
      <c r="E178" t="inlineStr">
        <is>
          <t>FALKENBERG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3061-2023</t>
        </is>
      </c>
      <c r="B179" s="1" t="n">
        <v>44946</v>
      </c>
      <c r="C179" s="1" t="n">
        <v>45954</v>
      </c>
      <c r="D179" t="inlineStr">
        <is>
          <t>HALLANDS LÄN</t>
        </is>
      </c>
      <c r="E179" t="inlineStr">
        <is>
          <t>FALKENBERG</t>
        </is>
      </c>
      <c r="G179" t="n">
        <v>5.9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3228-2021</t>
        </is>
      </c>
      <c r="B180" s="1" t="n">
        <v>44217</v>
      </c>
      <c r="C180" s="1" t="n">
        <v>45954</v>
      </c>
      <c r="D180" t="inlineStr">
        <is>
          <t>HALLANDS LÄN</t>
        </is>
      </c>
      <c r="E180" t="inlineStr">
        <is>
          <t>FALKENBERG</t>
        </is>
      </c>
      <c r="F180" t="inlineStr">
        <is>
          <t>Bergvik skog väst AB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8262-2023</t>
        </is>
      </c>
      <c r="B181" s="1" t="n">
        <v>44974</v>
      </c>
      <c r="C181" s="1" t="n">
        <v>45954</v>
      </c>
      <c r="D181" t="inlineStr">
        <is>
          <t>HALLANDS LÄN</t>
        </is>
      </c>
      <c r="E181" t="inlineStr">
        <is>
          <t>FALKENBERG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46365-2022</t>
        </is>
      </c>
      <c r="B182" s="1" t="n">
        <v>44848.34385416667</v>
      </c>
      <c r="C182" s="1" t="n">
        <v>45954</v>
      </c>
      <c r="D182" t="inlineStr">
        <is>
          <t>HALLANDS LÄN</t>
        </is>
      </c>
      <c r="E182" t="inlineStr">
        <is>
          <t>FALKENBERG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6036-2023</t>
        </is>
      </c>
      <c r="B183" s="1" t="n">
        <v>44964.45504629629</v>
      </c>
      <c r="C183" s="1" t="n">
        <v>45954</v>
      </c>
      <c r="D183" t="inlineStr">
        <is>
          <t>HALLANDS LÄN</t>
        </is>
      </c>
      <c r="E183" t="inlineStr">
        <is>
          <t>FALKENBERG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12074-2024</t>
        </is>
      </c>
      <c r="B184" s="1" t="n">
        <v>45377.53855324074</v>
      </c>
      <c r="C184" s="1" t="n">
        <v>45954</v>
      </c>
      <c r="D184" t="inlineStr">
        <is>
          <t>HALLANDS LÄN</t>
        </is>
      </c>
      <c r="E184" t="inlineStr">
        <is>
          <t>FALKENBERG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45838-2024</t>
        </is>
      </c>
      <c r="B185" s="1" t="n">
        <v>45580.22925925926</v>
      </c>
      <c r="C185" s="1" t="n">
        <v>45954</v>
      </c>
      <c r="D185" t="inlineStr">
        <is>
          <t>HALLANDS LÄN</t>
        </is>
      </c>
      <c r="E185" t="inlineStr">
        <is>
          <t>FALKENBERG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43556-2024</t>
        </is>
      </c>
      <c r="B186" s="1" t="n">
        <v>45569.38923611111</v>
      </c>
      <c r="C186" s="1" t="n">
        <v>45954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8516-2024</t>
        </is>
      </c>
      <c r="B187" s="1" t="n">
        <v>45355</v>
      </c>
      <c r="C187" s="1" t="n">
        <v>45954</v>
      </c>
      <c r="D187" t="inlineStr">
        <is>
          <t>HALLANDS LÄN</t>
        </is>
      </c>
      <c r="E187" t="inlineStr">
        <is>
          <t>FALKENBERG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13595-2025</t>
        </is>
      </c>
      <c r="B188" s="1" t="n">
        <v>45736.60388888889</v>
      </c>
      <c r="C188" s="1" t="n">
        <v>45954</v>
      </c>
      <c r="D188" t="inlineStr">
        <is>
          <t>HALLANDS LÄN</t>
        </is>
      </c>
      <c r="E188" t="inlineStr">
        <is>
          <t>FALKENBERG</t>
        </is>
      </c>
      <c r="F188" t="inlineStr">
        <is>
          <t>Kyrkan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16413-2025</t>
        </is>
      </c>
      <c r="B189" s="1" t="n">
        <v>45751.45901620371</v>
      </c>
      <c r="C189" s="1" t="n">
        <v>45954</v>
      </c>
      <c r="D189" t="inlineStr">
        <is>
          <t>HALLANDS LÄN</t>
        </is>
      </c>
      <c r="E189" t="inlineStr">
        <is>
          <t>FALKENBERG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52597-2024</t>
        </is>
      </c>
      <c r="B190" s="1" t="n">
        <v>45609.72777777778</v>
      </c>
      <c r="C190" s="1" t="n">
        <v>45954</v>
      </c>
      <c r="D190" t="inlineStr">
        <is>
          <t>HALLANDS LÄN</t>
        </is>
      </c>
      <c r="E190" t="inlineStr">
        <is>
          <t>FALKENBERG</t>
        </is>
      </c>
      <c r="G190" t="n">
        <v>6.8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46059-2023</t>
        </is>
      </c>
      <c r="B191" s="1" t="n">
        <v>45196</v>
      </c>
      <c r="C191" s="1" t="n">
        <v>45954</v>
      </c>
      <c r="D191" t="inlineStr">
        <is>
          <t>HALLANDS LÄN</t>
        </is>
      </c>
      <c r="E191" t="inlineStr">
        <is>
          <t>FALKENBERG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17846-2024</t>
        </is>
      </c>
      <c r="B192" s="1" t="n">
        <v>45419.38927083334</v>
      </c>
      <c r="C192" s="1" t="n">
        <v>45954</v>
      </c>
      <c r="D192" t="inlineStr">
        <is>
          <t>HALLANDS LÄN</t>
        </is>
      </c>
      <c r="E192" t="inlineStr">
        <is>
          <t>FALKENBERG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5758-2024</t>
        </is>
      </c>
      <c r="B193" s="1" t="n">
        <v>45335</v>
      </c>
      <c r="C193" s="1" t="n">
        <v>45954</v>
      </c>
      <c r="D193" t="inlineStr">
        <is>
          <t>HALLANDS LÄN</t>
        </is>
      </c>
      <c r="E193" t="inlineStr">
        <is>
          <t>FALKENBERG</t>
        </is>
      </c>
      <c r="F193" t="inlineStr">
        <is>
          <t>Kyrkan</t>
        </is>
      </c>
      <c r="G193" t="n">
        <v>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37018-2024</t>
        </is>
      </c>
      <c r="B194" s="1" t="n">
        <v>45539.37892361111</v>
      </c>
      <c r="C194" s="1" t="n">
        <v>45954</v>
      </c>
      <c r="D194" t="inlineStr">
        <is>
          <t>HALLANDS LÄN</t>
        </is>
      </c>
      <c r="E194" t="inlineStr">
        <is>
          <t>FALKENBERG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4714-2023</t>
        </is>
      </c>
      <c r="B195" s="1" t="n">
        <v>44957.50162037037</v>
      </c>
      <c r="C195" s="1" t="n">
        <v>45954</v>
      </c>
      <c r="D195" t="inlineStr">
        <is>
          <t>HALLANDS LÄN</t>
        </is>
      </c>
      <c r="E195" t="inlineStr">
        <is>
          <t>FALKENBERG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31568-2023</t>
        </is>
      </c>
      <c r="B196" s="1" t="n">
        <v>45117</v>
      </c>
      <c r="C196" s="1" t="n">
        <v>45954</v>
      </c>
      <c r="D196" t="inlineStr">
        <is>
          <t>HALLANDS LÄN</t>
        </is>
      </c>
      <c r="E196" t="inlineStr">
        <is>
          <t>FALKENBERG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35686-2023</t>
        </is>
      </c>
      <c r="B197" s="1" t="n">
        <v>45147</v>
      </c>
      <c r="C197" s="1" t="n">
        <v>45954</v>
      </c>
      <c r="D197" t="inlineStr">
        <is>
          <t>HALLANDS LÄN</t>
        </is>
      </c>
      <c r="E197" t="inlineStr">
        <is>
          <t>FALKENBERG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19686-2025</t>
        </is>
      </c>
      <c r="B198" s="1" t="n">
        <v>45770.87644675926</v>
      </c>
      <c r="C198" s="1" t="n">
        <v>45954</v>
      </c>
      <c r="D198" t="inlineStr">
        <is>
          <t>HALLANDS LÄN</t>
        </is>
      </c>
      <c r="E198" t="inlineStr">
        <is>
          <t>FALKENBERG</t>
        </is>
      </c>
      <c r="G198" t="n">
        <v>5.7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3178-2023</t>
        </is>
      </c>
      <c r="B199" s="1" t="n">
        <v>44946</v>
      </c>
      <c r="C199" s="1" t="n">
        <v>45954</v>
      </c>
      <c r="D199" t="inlineStr">
        <is>
          <t>HALLANDS LÄN</t>
        </is>
      </c>
      <c r="E199" t="inlineStr">
        <is>
          <t>FALKENBERG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7734-2025</t>
        </is>
      </c>
      <c r="B200" s="1" t="n">
        <v>45706.46810185185</v>
      </c>
      <c r="C200" s="1" t="n">
        <v>45954</v>
      </c>
      <c r="D200" t="inlineStr">
        <is>
          <t>HALLANDS LÄN</t>
        </is>
      </c>
      <c r="E200" t="inlineStr">
        <is>
          <t>FALKENBERG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71844-2021</t>
        </is>
      </c>
      <c r="B201" s="1" t="n">
        <v>44543.63011574074</v>
      </c>
      <c r="C201" s="1" t="n">
        <v>45954</v>
      </c>
      <c r="D201" t="inlineStr">
        <is>
          <t>HALLANDS LÄN</t>
        </is>
      </c>
      <c r="E201" t="inlineStr">
        <is>
          <t>FALKENBERG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24699-2023</t>
        </is>
      </c>
      <c r="B202" s="1" t="n">
        <v>45084.5340625</v>
      </c>
      <c r="C202" s="1" t="n">
        <v>45954</v>
      </c>
      <c r="D202" t="inlineStr">
        <is>
          <t>HALLANDS LÄN</t>
        </is>
      </c>
      <c r="E202" t="inlineStr">
        <is>
          <t>FALKENBERG</t>
        </is>
      </c>
      <c r="G202" t="n">
        <v>8.1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21037-2024</t>
        </is>
      </c>
      <c r="B203" s="1" t="n">
        <v>45439.66193287037</v>
      </c>
      <c r="C203" s="1" t="n">
        <v>45954</v>
      </c>
      <c r="D203" t="inlineStr">
        <is>
          <t>HALLANDS LÄN</t>
        </is>
      </c>
      <c r="E203" t="inlineStr">
        <is>
          <t>FALKENBERG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2668-2025</t>
        </is>
      </c>
      <c r="B204" s="1" t="n">
        <v>45677.30263888889</v>
      </c>
      <c r="C204" s="1" t="n">
        <v>45954</v>
      </c>
      <c r="D204" t="inlineStr">
        <is>
          <t>HALLANDS LÄN</t>
        </is>
      </c>
      <c r="E204" t="inlineStr">
        <is>
          <t>FALKENBERG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41425-2023</t>
        </is>
      </c>
      <c r="B205" s="1" t="n">
        <v>45175</v>
      </c>
      <c r="C205" s="1" t="n">
        <v>45954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41242-2023</t>
        </is>
      </c>
      <c r="B206" s="1" t="n">
        <v>45174</v>
      </c>
      <c r="C206" s="1" t="n">
        <v>45954</v>
      </c>
      <c r="D206" t="inlineStr">
        <is>
          <t>HALLANDS LÄN</t>
        </is>
      </c>
      <c r="E206" t="inlineStr">
        <is>
          <t>FALKENBERG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41244-2023</t>
        </is>
      </c>
      <c r="B207" s="1" t="n">
        <v>45174.49258101852</v>
      </c>
      <c r="C207" s="1" t="n">
        <v>45954</v>
      </c>
      <c r="D207" t="inlineStr">
        <is>
          <t>HALLANDS LÄN</t>
        </is>
      </c>
      <c r="E207" t="inlineStr">
        <is>
          <t>FALKENBERG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38715-2024</t>
        </is>
      </c>
      <c r="B208" s="1" t="n">
        <v>45547</v>
      </c>
      <c r="C208" s="1" t="n">
        <v>45954</v>
      </c>
      <c r="D208" t="inlineStr">
        <is>
          <t>HALLANDS LÄN</t>
        </is>
      </c>
      <c r="E208" t="inlineStr">
        <is>
          <t>FALKENBERG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18803-2023</t>
        </is>
      </c>
      <c r="B209" s="1" t="n">
        <v>45044</v>
      </c>
      <c r="C209" s="1" t="n">
        <v>45954</v>
      </c>
      <c r="D209" t="inlineStr">
        <is>
          <t>HALLANDS LÄN</t>
        </is>
      </c>
      <c r="E209" t="inlineStr">
        <is>
          <t>FALKENBERG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56451-2022</t>
        </is>
      </c>
      <c r="B210" s="1" t="n">
        <v>44893</v>
      </c>
      <c r="C210" s="1" t="n">
        <v>45954</v>
      </c>
      <c r="D210" t="inlineStr">
        <is>
          <t>HALLANDS LÄN</t>
        </is>
      </c>
      <c r="E210" t="inlineStr">
        <is>
          <t>FALKENBERG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6218-2022</t>
        </is>
      </c>
      <c r="B211" s="1" t="n">
        <v>44600.38467592592</v>
      </c>
      <c r="C211" s="1" t="n">
        <v>45954</v>
      </c>
      <c r="D211" t="inlineStr">
        <is>
          <t>HALLANDS LÄN</t>
        </is>
      </c>
      <c r="E211" t="inlineStr">
        <is>
          <t>FALKENBERG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4609-2024</t>
        </is>
      </c>
      <c r="B212" s="1" t="n">
        <v>45328</v>
      </c>
      <c r="C212" s="1" t="n">
        <v>45954</v>
      </c>
      <c r="D212" t="inlineStr">
        <is>
          <t>HALLANDS LÄN</t>
        </is>
      </c>
      <c r="E212" t="inlineStr">
        <is>
          <t>FALKENBERG</t>
        </is>
      </c>
      <c r="F212" t="inlineStr">
        <is>
          <t>Kyrkan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50081-2024</t>
        </is>
      </c>
      <c r="B213" s="1" t="n">
        <v>45600.37516203704</v>
      </c>
      <c r="C213" s="1" t="n">
        <v>45954</v>
      </c>
      <c r="D213" t="inlineStr">
        <is>
          <t>HALLANDS LÄN</t>
        </is>
      </c>
      <c r="E213" t="inlineStr">
        <is>
          <t>FALKENBERG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15266-2025</t>
        </is>
      </c>
      <c r="B214" s="1" t="n">
        <v>45744.66233796296</v>
      </c>
      <c r="C214" s="1" t="n">
        <v>45954</v>
      </c>
      <c r="D214" t="inlineStr">
        <is>
          <t>HALLANDS LÄN</t>
        </is>
      </c>
      <c r="E214" t="inlineStr">
        <is>
          <t>FALKENBERG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17373-2024</t>
        </is>
      </c>
      <c r="B215" s="1" t="n">
        <v>45414.63642361111</v>
      </c>
      <c r="C215" s="1" t="n">
        <v>45954</v>
      </c>
      <c r="D215" t="inlineStr">
        <is>
          <t>HALLANDS LÄN</t>
        </is>
      </c>
      <c r="E215" t="inlineStr">
        <is>
          <t>FALKENBERG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13210-2025</t>
        </is>
      </c>
      <c r="B216" s="1" t="n">
        <v>45735.44180555556</v>
      </c>
      <c r="C216" s="1" t="n">
        <v>45954</v>
      </c>
      <c r="D216" t="inlineStr">
        <is>
          <t>HALLANDS LÄN</t>
        </is>
      </c>
      <c r="E216" t="inlineStr">
        <is>
          <t>FALKENBERG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13213-2025</t>
        </is>
      </c>
      <c r="B217" s="1" t="n">
        <v>45735.44604166667</v>
      </c>
      <c r="C217" s="1" t="n">
        <v>45954</v>
      </c>
      <c r="D217" t="inlineStr">
        <is>
          <t>HALLANDS LÄN</t>
        </is>
      </c>
      <c r="E217" t="inlineStr">
        <is>
          <t>FALKENBERG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17382-2023</t>
        </is>
      </c>
      <c r="B218" s="1" t="n">
        <v>45035</v>
      </c>
      <c r="C218" s="1" t="n">
        <v>45954</v>
      </c>
      <c r="D218" t="inlineStr">
        <is>
          <t>HALLANDS LÄN</t>
        </is>
      </c>
      <c r="E218" t="inlineStr">
        <is>
          <t>FALKENBERG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46441-2024</t>
        </is>
      </c>
      <c r="B219" s="1" t="n">
        <v>45582.48378472222</v>
      </c>
      <c r="C219" s="1" t="n">
        <v>45954</v>
      </c>
      <c r="D219" t="inlineStr">
        <is>
          <t>HALLANDS LÄN</t>
        </is>
      </c>
      <c r="E219" t="inlineStr">
        <is>
          <t>FALKENBERG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15421-2023</t>
        </is>
      </c>
      <c r="B220" s="1" t="n">
        <v>45019</v>
      </c>
      <c r="C220" s="1" t="n">
        <v>45954</v>
      </c>
      <c r="D220" t="inlineStr">
        <is>
          <t>HALLANDS LÄN</t>
        </is>
      </c>
      <c r="E220" t="inlineStr">
        <is>
          <t>FALKENBERG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17745-2023</t>
        </is>
      </c>
      <c r="B221" s="1" t="n">
        <v>45037.46315972223</v>
      </c>
      <c r="C221" s="1" t="n">
        <v>45954</v>
      </c>
      <c r="D221" t="inlineStr">
        <is>
          <t>HALLANDS LÄN</t>
        </is>
      </c>
      <c r="E221" t="inlineStr">
        <is>
          <t>FALKENBERG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22546-2023</t>
        </is>
      </c>
      <c r="B222" s="1" t="n">
        <v>45071</v>
      </c>
      <c r="C222" s="1" t="n">
        <v>45954</v>
      </c>
      <c r="D222" t="inlineStr">
        <is>
          <t>HALLANDS LÄN</t>
        </is>
      </c>
      <c r="E222" t="inlineStr">
        <is>
          <t>FALKENBERG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10268-2022</t>
        </is>
      </c>
      <c r="B223" s="1" t="n">
        <v>44622.65902777778</v>
      </c>
      <c r="C223" s="1" t="n">
        <v>45954</v>
      </c>
      <c r="D223" t="inlineStr">
        <is>
          <t>HALLANDS LÄN</t>
        </is>
      </c>
      <c r="E223" t="inlineStr">
        <is>
          <t>FALKENBERG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10270-2022</t>
        </is>
      </c>
      <c r="B224" s="1" t="n">
        <v>44622.6600925926</v>
      </c>
      <c r="C224" s="1" t="n">
        <v>45954</v>
      </c>
      <c r="D224" t="inlineStr">
        <is>
          <t>HALLANDS LÄN</t>
        </is>
      </c>
      <c r="E224" t="inlineStr">
        <is>
          <t>FALKENBERG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15517-2025</t>
        </is>
      </c>
      <c r="B225" s="1" t="n">
        <v>45747.61678240741</v>
      </c>
      <c r="C225" s="1" t="n">
        <v>45954</v>
      </c>
      <c r="D225" t="inlineStr">
        <is>
          <t>HALLANDS LÄN</t>
        </is>
      </c>
      <c r="E225" t="inlineStr">
        <is>
          <t>FALKENBERG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15520-2025</t>
        </is>
      </c>
      <c r="B226" s="1" t="n">
        <v>45747.61954861111</v>
      </c>
      <c r="C226" s="1" t="n">
        <v>45954</v>
      </c>
      <c r="D226" t="inlineStr">
        <is>
          <t>HALLANDS LÄN</t>
        </is>
      </c>
      <c r="E226" t="inlineStr">
        <is>
          <t>FALKENBERG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7877-2024</t>
        </is>
      </c>
      <c r="B227" s="1" t="n">
        <v>45350.34746527778</v>
      </c>
      <c r="C227" s="1" t="n">
        <v>45954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20907-2025</t>
        </is>
      </c>
      <c r="B228" s="1" t="n">
        <v>45777.40581018518</v>
      </c>
      <c r="C228" s="1" t="n">
        <v>45954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58508-2024</t>
        </is>
      </c>
      <c r="B229" s="1" t="n">
        <v>45635.42052083334</v>
      </c>
      <c r="C229" s="1" t="n">
        <v>45954</v>
      </c>
      <c r="D229" t="inlineStr">
        <is>
          <t>HALLANDS LÄN</t>
        </is>
      </c>
      <c r="E229" t="inlineStr">
        <is>
          <t>FALKENBERG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19060-2025</t>
        </is>
      </c>
      <c r="B230" s="1" t="n">
        <v>45764</v>
      </c>
      <c r="C230" s="1" t="n">
        <v>45954</v>
      </c>
      <c r="D230" t="inlineStr">
        <is>
          <t>HALLANDS LÄN</t>
        </is>
      </c>
      <c r="E230" t="inlineStr">
        <is>
          <t>FALKENBERG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16641-2021</t>
        </is>
      </c>
      <c r="B231" s="1" t="n">
        <v>44294.47487268518</v>
      </c>
      <c r="C231" s="1" t="n">
        <v>45954</v>
      </c>
      <c r="D231" t="inlineStr">
        <is>
          <t>HALLANDS LÄN</t>
        </is>
      </c>
      <c r="E231" t="inlineStr">
        <is>
          <t>FALKENBERG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42661-2024</t>
        </is>
      </c>
      <c r="B232" s="1" t="n">
        <v>45566.33871527778</v>
      </c>
      <c r="C232" s="1" t="n">
        <v>45954</v>
      </c>
      <c r="D232" t="inlineStr">
        <is>
          <t>HALLANDS LÄN</t>
        </is>
      </c>
      <c r="E232" t="inlineStr">
        <is>
          <t>FALKENBERG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9352-2025</t>
        </is>
      </c>
      <c r="B233" s="1" t="n">
        <v>45714.87357638889</v>
      </c>
      <c r="C233" s="1" t="n">
        <v>45954</v>
      </c>
      <c r="D233" t="inlineStr">
        <is>
          <t>HALLANDS LÄN</t>
        </is>
      </c>
      <c r="E233" t="inlineStr">
        <is>
          <t>FALKENBERG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73973-2021</t>
        </is>
      </c>
      <c r="B234" s="1" t="n">
        <v>44554</v>
      </c>
      <c r="C234" s="1" t="n">
        <v>45954</v>
      </c>
      <c r="D234" t="inlineStr">
        <is>
          <t>HALLANDS LÄN</t>
        </is>
      </c>
      <c r="E234" t="inlineStr">
        <is>
          <t>FALKENBERG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13565-2025</t>
        </is>
      </c>
      <c r="B235" s="1" t="n">
        <v>45736.5667824074</v>
      </c>
      <c r="C235" s="1" t="n">
        <v>45954</v>
      </c>
      <c r="D235" t="inlineStr">
        <is>
          <t>HALLANDS LÄN</t>
        </is>
      </c>
      <c r="E235" t="inlineStr">
        <is>
          <t>FALKENBERG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50078-2024</t>
        </is>
      </c>
      <c r="B236" s="1" t="n">
        <v>45600.37215277777</v>
      </c>
      <c r="C236" s="1" t="n">
        <v>45954</v>
      </c>
      <c r="D236" t="inlineStr">
        <is>
          <t>HALLANDS LÄN</t>
        </is>
      </c>
      <c r="E236" t="inlineStr">
        <is>
          <t>FALKENBERG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54125-2024</t>
        </is>
      </c>
      <c r="B237" s="1" t="n">
        <v>45616.57489583334</v>
      </c>
      <c r="C237" s="1" t="n">
        <v>45954</v>
      </c>
      <c r="D237" t="inlineStr">
        <is>
          <t>HALLANDS LÄN</t>
        </is>
      </c>
      <c r="E237" t="inlineStr">
        <is>
          <t>FALKENBERG</t>
        </is>
      </c>
      <c r="G237" t="n">
        <v>6.3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20349-2024</t>
        </is>
      </c>
      <c r="B238" s="1" t="n">
        <v>45435.44834490741</v>
      </c>
      <c r="C238" s="1" t="n">
        <v>45954</v>
      </c>
      <c r="D238" t="inlineStr">
        <is>
          <t>HALLANDS LÄN</t>
        </is>
      </c>
      <c r="E238" t="inlineStr">
        <is>
          <t>FALKENBERG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5231-2025</t>
        </is>
      </c>
      <c r="B239" s="1" t="n">
        <v>45691</v>
      </c>
      <c r="C239" s="1" t="n">
        <v>45954</v>
      </c>
      <c r="D239" t="inlineStr">
        <is>
          <t>HALLANDS LÄN</t>
        </is>
      </c>
      <c r="E239" t="inlineStr">
        <is>
          <t>FALKENBERG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21512-2025</t>
        </is>
      </c>
      <c r="B240" s="1" t="n">
        <v>45782.62927083333</v>
      </c>
      <c r="C240" s="1" t="n">
        <v>45954</v>
      </c>
      <c r="D240" t="inlineStr">
        <is>
          <t>HALLANDS LÄN</t>
        </is>
      </c>
      <c r="E240" t="inlineStr">
        <is>
          <t>FALKENBERG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58931-2022</t>
        </is>
      </c>
      <c r="B241" s="1" t="n">
        <v>44903.63020833334</v>
      </c>
      <c r="C241" s="1" t="n">
        <v>45954</v>
      </c>
      <c r="D241" t="inlineStr">
        <is>
          <t>HALLANDS LÄN</t>
        </is>
      </c>
      <c r="E241" t="inlineStr">
        <is>
          <t>FALKENBERG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61155-2024</t>
        </is>
      </c>
      <c r="B242" s="1" t="n">
        <v>45644</v>
      </c>
      <c r="C242" s="1" t="n">
        <v>45954</v>
      </c>
      <c r="D242" t="inlineStr">
        <is>
          <t>HALLANDS LÄN</t>
        </is>
      </c>
      <c r="E242" t="inlineStr">
        <is>
          <t>FALKENBERG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34010-2021</t>
        </is>
      </c>
      <c r="B243" s="1" t="n">
        <v>44379.33965277778</v>
      </c>
      <c r="C243" s="1" t="n">
        <v>45954</v>
      </c>
      <c r="D243" t="inlineStr">
        <is>
          <t>HALLANDS LÄN</t>
        </is>
      </c>
      <c r="E243" t="inlineStr">
        <is>
          <t>FALKENBERG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4932-2021</t>
        </is>
      </c>
      <c r="B244" s="1" t="n">
        <v>44227.70549768519</v>
      </c>
      <c r="C244" s="1" t="n">
        <v>45954</v>
      </c>
      <c r="D244" t="inlineStr">
        <is>
          <t>HALLANDS LÄN</t>
        </is>
      </c>
      <c r="E244" t="inlineStr">
        <is>
          <t>FALKENBERG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45977-2024</t>
        </is>
      </c>
      <c r="B245" s="1" t="n">
        <v>45580.59590277778</v>
      </c>
      <c r="C245" s="1" t="n">
        <v>45954</v>
      </c>
      <c r="D245" t="inlineStr">
        <is>
          <t>HALLANDS LÄN</t>
        </is>
      </c>
      <c r="E245" t="inlineStr">
        <is>
          <t>FALKENBERG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54698-2024</t>
        </is>
      </c>
      <c r="B246" s="1" t="n">
        <v>45618.40414351852</v>
      </c>
      <c r="C246" s="1" t="n">
        <v>45954</v>
      </c>
      <c r="D246" t="inlineStr">
        <is>
          <t>HALLANDS LÄN</t>
        </is>
      </c>
      <c r="E246" t="inlineStr">
        <is>
          <t>FALKENBERG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63852-2023</t>
        </is>
      </c>
      <c r="B247" s="1" t="n">
        <v>45278.48586805556</v>
      </c>
      <c r="C247" s="1" t="n">
        <v>45954</v>
      </c>
      <c r="D247" t="inlineStr">
        <is>
          <t>HALLANDS LÄN</t>
        </is>
      </c>
      <c r="E247" t="inlineStr">
        <is>
          <t>FALKENBERG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22094-2025</t>
        </is>
      </c>
      <c r="B248" s="1" t="n">
        <v>45785</v>
      </c>
      <c r="C248" s="1" t="n">
        <v>45954</v>
      </c>
      <c r="D248" t="inlineStr">
        <is>
          <t>HALLANDS LÄN</t>
        </is>
      </c>
      <c r="E248" t="inlineStr">
        <is>
          <t>FALKENBERG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22100-2025</t>
        </is>
      </c>
      <c r="B249" s="1" t="n">
        <v>45785</v>
      </c>
      <c r="C249" s="1" t="n">
        <v>45954</v>
      </c>
      <c r="D249" t="inlineStr">
        <is>
          <t>HALLANDS LÄN</t>
        </is>
      </c>
      <c r="E249" t="inlineStr">
        <is>
          <t>FALKENBERG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734-2024</t>
        </is>
      </c>
      <c r="B250" s="1" t="n">
        <v>45300.45178240741</v>
      </c>
      <c r="C250" s="1" t="n">
        <v>45954</v>
      </c>
      <c r="D250" t="inlineStr">
        <is>
          <t>HALLANDS LÄN</t>
        </is>
      </c>
      <c r="E250" t="inlineStr">
        <is>
          <t>FALKENBERG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24122-2024</t>
        </is>
      </c>
      <c r="B251" s="1" t="n">
        <v>45456.62121527778</v>
      </c>
      <c r="C251" s="1" t="n">
        <v>45954</v>
      </c>
      <c r="D251" t="inlineStr">
        <is>
          <t>HALLANDS LÄN</t>
        </is>
      </c>
      <c r="E251" t="inlineStr">
        <is>
          <t>FALKENBERG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67744-2021</t>
        </is>
      </c>
      <c r="B252" s="1" t="n">
        <v>44525.35303240741</v>
      </c>
      <c r="C252" s="1" t="n">
        <v>45954</v>
      </c>
      <c r="D252" t="inlineStr">
        <is>
          <t>HALLANDS LÄN</t>
        </is>
      </c>
      <c r="E252" t="inlineStr">
        <is>
          <t>FALKENBERG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22109-2025</t>
        </is>
      </c>
      <c r="B253" s="1" t="n">
        <v>45785</v>
      </c>
      <c r="C253" s="1" t="n">
        <v>45954</v>
      </c>
      <c r="D253" t="inlineStr">
        <is>
          <t>HALLANDS LÄN</t>
        </is>
      </c>
      <c r="E253" t="inlineStr">
        <is>
          <t>FALKENBERG</t>
        </is>
      </c>
      <c r="G253" t="n">
        <v>11.5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44090-2023</t>
        </is>
      </c>
      <c r="B254" s="1" t="n">
        <v>45188</v>
      </c>
      <c r="C254" s="1" t="n">
        <v>45954</v>
      </c>
      <c r="D254" t="inlineStr">
        <is>
          <t>HALLANDS LÄN</t>
        </is>
      </c>
      <c r="E254" t="inlineStr">
        <is>
          <t>FALKENBERG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1294-2025</t>
        </is>
      </c>
      <c r="B255" s="1" t="n">
        <v>45667</v>
      </c>
      <c r="C255" s="1" t="n">
        <v>45954</v>
      </c>
      <c r="D255" t="inlineStr">
        <is>
          <t>HALLANDS LÄN</t>
        </is>
      </c>
      <c r="E255" t="inlineStr">
        <is>
          <t>FALKENBERG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22746-2025</t>
        </is>
      </c>
      <c r="B256" s="1" t="n">
        <v>45789.60424768519</v>
      </c>
      <c r="C256" s="1" t="n">
        <v>45954</v>
      </c>
      <c r="D256" t="inlineStr">
        <is>
          <t>HALLANDS LÄN</t>
        </is>
      </c>
      <c r="E256" t="inlineStr">
        <is>
          <t>FALKENBERG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14505-2025</t>
        </is>
      </c>
      <c r="B257" s="1" t="n">
        <v>45741.62740740741</v>
      </c>
      <c r="C257" s="1" t="n">
        <v>45954</v>
      </c>
      <c r="D257" t="inlineStr">
        <is>
          <t>HALLANDS LÄN</t>
        </is>
      </c>
      <c r="E257" t="inlineStr">
        <is>
          <t>FALKENBERG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42074-2024</t>
        </is>
      </c>
      <c r="B258" s="1" t="n">
        <v>45562.28989583333</v>
      </c>
      <c r="C258" s="1" t="n">
        <v>45954</v>
      </c>
      <c r="D258" t="inlineStr">
        <is>
          <t>HALLANDS LÄN</t>
        </is>
      </c>
      <c r="E258" t="inlineStr">
        <is>
          <t>FALKENBERG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7516-2025</t>
        </is>
      </c>
      <c r="B259" s="1" t="n">
        <v>45705.5196875</v>
      </c>
      <c r="C259" s="1" t="n">
        <v>45954</v>
      </c>
      <c r="D259" t="inlineStr">
        <is>
          <t>HALLANDS LÄN</t>
        </is>
      </c>
      <c r="E259" t="inlineStr">
        <is>
          <t>FALKENBERG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9354-2025</t>
        </is>
      </c>
      <c r="B260" s="1" t="n">
        <v>45714.88813657407</v>
      </c>
      <c r="C260" s="1" t="n">
        <v>45954</v>
      </c>
      <c r="D260" t="inlineStr">
        <is>
          <t>HALLANDS LÄN</t>
        </is>
      </c>
      <c r="E260" t="inlineStr">
        <is>
          <t>FALKENBERG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21925-2024</t>
        </is>
      </c>
      <c r="B261" s="1" t="n">
        <v>45443</v>
      </c>
      <c r="C261" s="1" t="n">
        <v>45954</v>
      </c>
      <c r="D261" t="inlineStr">
        <is>
          <t>HALLANDS LÄN</t>
        </is>
      </c>
      <c r="E261" t="inlineStr">
        <is>
          <t>FALKENBERG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20044-2025</t>
        </is>
      </c>
      <c r="B262" s="1" t="n">
        <v>45772.3849537037</v>
      </c>
      <c r="C262" s="1" t="n">
        <v>45954</v>
      </c>
      <c r="D262" t="inlineStr">
        <is>
          <t>HALLANDS LÄN</t>
        </is>
      </c>
      <c r="E262" t="inlineStr">
        <is>
          <t>FALKENBERG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667-2024</t>
        </is>
      </c>
      <c r="B263" s="1" t="n">
        <v>45300.33005787037</v>
      </c>
      <c r="C263" s="1" t="n">
        <v>45954</v>
      </c>
      <c r="D263" t="inlineStr">
        <is>
          <t>HALLANDS LÄN</t>
        </is>
      </c>
      <c r="E263" t="inlineStr">
        <is>
          <t>FALKENBERG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57660-2022</t>
        </is>
      </c>
      <c r="B264" s="1" t="n">
        <v>44897.43934027778</v>
      </c>
      <c r="C264" s="1" t="n">
        <v>45954</v>
      </c>
      <c r="D264" t="inlineStr">
        <is>
          <t>HALLANDS LÄN</t>
        </is>
      </c>
      <c r="E264" t="inlineStr">
        <is>
          <t>FALKENBERG</t>
        </is>
      </c>
      <c r="G264" t="n">
        <v>5.2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12470-2023</t>
        </is>
      </c>
      <c r="B265" s="1" t="n">
        <v>44999</v>
      </c>
      <c r="C265" s="1" t="n">
        <v>45954</v>
      </c>
      <c r="D265" t="inlineStr">
        <is>
          <t>HALLANDS LÄN</t>
        </is>
      </c>
      <c r="E265" t="inlineStr">
        <is>
          <t>FALKENBERG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10237-2023</t>
        </is>
      </c>
      <c r="B266" s="1" t="n">
        <v>44986</v>
      </c>
      <c r="C266" s="1" t="n">
        <v>45954</v>
      </c>
      <c r="D266" t="inlineStr">
        <is>
          <t>HALLANDS LÄN</t>
        </is>
      </c>
      <c r="E266" t="inlineStr">
        <is>
          <t>FALKENBERG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61889-2023</t>
        </is>
      </c>
      <c r="B267" s="1" t="n">
        <v>45266.44556712963</v>
      </c>
      <c r="C267" s="1" t="n">
        <v>45954</v>
      </c>
      <c r="D267" t="inlineStr">
        <is>
          <t>HALLANDS LÄN</t>
        </is>
      </c>
      <c r="E267" t="inlineStr">
        <is>
          <t>FALKENBERG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60909-2022</t>
        </is>
      </c>
      <c r="B268" s="1" t="n">
        <v>44908</v>
      </c>
      <c r="C268" s="1" t="n">
        <v>45954</v>
      </c>
      <c r="D268" t="inlineStr">
        <is>
          <t>HALLANDS LÄN</t>
        </is>
      </c>
      <c r="E268" t="inlineStr">
        <is>
          <t>FALKENBERG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42034-2024</t>
        </is>
      </c>
      <c r="B269" s="1" t="n">
        <v>45561.79056712963</v>
      </c>
      <c r="C269" s="1" t="n">
        <v>45954</v>
      </c>
      <c r="D269" t="inlineStr">
        <is>
          <t>HALLANDS LÄN</t>
        </is>
      </c>
      <c r="E269" t="inlineStr">
        <is>
          <t>FALKENBERG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46522-2024</t>
        </is>
      </c>
      <c r="B270" s="1" t="n">
        <v>45582.63019675926</v>
      </c>
      <c r="C270" s="1" t="n">
        <v>45954</v>
      </c>
      <c r="D270" t="inlineStr">
        <is>
          <t>HALLANDS LÄN</t>
        </is>
      </c>
      <c r="E270" t="inlineStr">
        <is>
          <t>FALKENBERG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46924-2023</t>
        </is>
      </c>
      <c r="B271" s="1" t="n">
        <v>45201</v>
      </c>
      <c r="C271" s="1" t="n">
        <v>45954</v>
      </c>
      <c r="D271" t="inlineStr">
        <is>
          <t>HALLANDS LÄN</t>
        </is>
      </c>
      <c r="E271" t="inlineStr">
        <is>
          <t>FALKENBERG</t>
        </is>
      </c>
      <c r="F271" t="inlineStr">
        <is>
          <t>Kyrkan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54131-2024</t>
        </is>
      </c>
      <c r="B272" s="1" t="n">
        <v>45616.58701388889</v>
      </c>
      <c r="C272" s="1" t="n">
        <v>45954</v>
      </c>
      <c r="D272" t="inlineStr">
        <is>
          <t>HALLANDS LÄN</t>
        </is>
      </c>
      <c r="E272" t="inlineStr">
        <is>
          <t>FALKENBERG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4062-2024</t>
        </is>
      </c>
      <c r="B273" s="1" t="n">
        <v>45323.55540509259</v>
      </c>
      <c r="C273" s="1" t="n">
        <v>45954</v>
      </c>
      <c r="D273" t="inlineStr">
        <is>
          <t>HALLANDS LÄN</t>
        </is>
      </c>
      <c r="E273" t="inlineStr">
        <is>
          <t>FALKENBERG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8349-2022</t>
        </is>
      </c>
      <c r="B274" s="1" t="n">
        <v>44610</v>
      </c>
      <c r="C274" s="1" t="n">
        <v>45954</v>
      </c>
      <c r="D274" t="inlineStr">
        <is>
          <t>HALLANDS LÄN</t>
        </is>
      </c>
      <c r="E274" t="inlineStr">
        <is>
          <t>FALKENBERG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12924-2023</t>
        </is>
      </c>
      <c r="B275" s="1" t="n">
        <v>45001</v>
      </c>
      <c r="C275" s="1" t="n">
        <v>45954</v>
      </c>
      <c r="D275" t="inlineStr">
        <is>
          <t>HALLANDS LÄN</t>
        </is>
      </c>
      <c r="E275" t="inlineStr">
        <is>
          <t>FALKENBERG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72277-2021</t>
        </is>
      </c>
      <c r="B276" s="1" t="n">
        <v>44545.35561342593</v>
      </c>
      <c r="C276" s="1" t="n">
        <v>45954</v>
      </c>
      <c r="D276" t="inlineStr">
        <is>
          <t>HALLANDS LÄN</t>
        </is>
      </c>
      <c r="E276" t="inlineStr">
        <is>
          <t>FALKENBERG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17427-2025</t>
        </is>
      </c>
      <c r="B277" s="1" t="n">
        <v>45757.40206018519</v>
      </c>
      <c r="C277" s="1" t="n">
        <v>45954</v>
      </c>
      <c r="D277" t="inlineStr">
        <is>
          <t>HALLANDS LÄN</t>
        </is>
      </c>
      <c r="E277" t="inlineStr">
        <is>
          <t>FALKENBERG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8483-2024</t>
        </is>
      </c>
      <c r="B278" s="1" t="n">
        <v>45355.42181712963</v>
      </c>
      <c r="C278" s="1" t="n">
        <v>45954</v>
      </c>
      <c r="D278" t="inlineStr">
        <is>
          <t>HALLANDS LÄN</t>
        </is>
      </c>
      <c r="E278" t="inlineStr">
        <is>
          <t>FALKENBERG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36431-2023</t>
        </is>
      </c>
      <c r="B279" s="1" t="n">
        <v>45152.60824074074</v>
      </c>
      <c r="C279" s="1" t="n">
        <v>45954</v>
      </c>
      <c r="D279" t="inlineStr">
        <is>
          <t>HALLANDS LÄN</t>
        </is>
      </c>
      <c r="E279" t="inlineStr">
        <is>
          <t>FALKENBERG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3171-2023</t>
        </is>
      </c>
      <c r="B280" s="1" t="n">
        <v>44946</v>
      </c>
      <c r="C280" s="1" t="n">
        <v>45954</v>
      </c>
      <c r="D280" t="inlineStr">
        <is>
          <t>HALLANDS LÄN</t>
        </is>
      </c>
      <c r="E280" t="inlineStr">
        <is>
          <t>FALKENBERG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3175-2023</t>
        </is>
      </c>
      <c r="B281" s="1" t="n">
        <v>44946</v>
      </c>
      <c r="C281" s="1" t="n">
        <v>45954</v>
      </c>
      <c r="D281" t="inlineStr">
        <is>
          <t>HALLANDS LÄN</t>
        </is>
      </c>
      <c r="E281" t="inlineStr">
        <is>
          <t>FALKENBERG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22913-2025</t>
        </is>
      </c>
      <c r="B282" s="1" t="n">
        <v>45790</v>
      </c>
      <c r="C282" s="1" t="n">
        <v>45954</v>
      </c>
      <c r="D282" t="inlineStr">
        <is>
          <t>HALLANDS LÄN</t>
        </is>
      </c>
      <c r="E282" t="inlineStr">
        <is>
          <t>FALKENBERG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26887-2022</t>
        </is>
      </c>
      <c r="B283" s="1" t="n">
        <v>44740.56039351852</v>
      </c>
      <c r="C283" s="1" t="n">
        <v>45954</v>
      </c>
      <c r="D283" t="inlineStr">
        <is>
          <t>HALLANDS LÄN</t>
        </is>
      </c>
      <c r="E283" t="inlineStr">
        <is>
          <t>FALKENBERG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23425-2025</t>
        </is>
      </c>
      <c r="B284" s="1" t="n">
        <v>45792.36009259259</v>
      </c>
      <c r="C284" s="1" t="n">
        <v>45954</v>
      </c>
      <c r="D284" t="inlineStr">
        <is>
          <t>HALLANDS LÄN</t>
        </is>
      </c>
      <c r="E284" t="inlineStr">
        <is>
          <t>FALKENBERG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19425-2025</t>
        </is>
      </c>
      <c r="B285" s="1" t="n">
        <v>45769.76717592592</v>
      </c>
      <c r="C285" s="1" t="n">
        <v>45954</v>
      </c>
      <c r="D285" t="inlineStr">
        <is>
          <t>HALLANDS LÄN</t>
        </is>
      </c>
      <c r="E285" t="inlineStr">
        <is>
          <t>FALKENBERG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56925-2024</t>
        </is>
      </c>
      <c r="B286" s="1" t="n">
        <v>45628.60248842592</v>
      </c>
      <c r="C286" s="1" t="n">
        <v>45954</v>
      </c>
      <c r="D286" t="inlineStr">
        <is>
          <t>HALLANDS LÄN</t>
        </is>
      </c>
      <c r="E286" t="inlineStr">
        <is>
          <t>FALKENBERG</t>
        </is>
      </c>
      <c r="F286" t="inlineStr">
        <is>
          <t>Kommuner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15767-2025</t>
        </is>
      </c>
      <c r="B287" s="1" t="n">
        <v>45748</v>
      </c>
      <c r="C287" s="1" t="n">
        <v>45954</v>
      </c>
      <c r="D287" t="inlineStr">
        <is>
          <t>HALLANDS LÄN</t>
        </is>
      </c>
      <c r="E287" t="inlineStr">
        <is>
          <t>FALKENBERG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4440-2025</t>
        </is>
      </c>
      <c r="B288" s="1" t="n">
        <v>45686</v>
      </c>
      <c r="C288" s="1" t="n">
        <v>45954</v>
      </c>
      <c r="D288" t="inlineStr">
        <is>
          <t>HALLANDS LÄN</t>
        </is>
      </c>
      <c r="E288" t="inlineStr">
        <is>
          <t>FALKENBERG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46655-2025</t>
        </is>
      </c>
      <c r="B289" s="1" t="n">
        <v>45926.49829861111</v>
      </c>
      <c r="C289" s="1" t="n">
        <v>45954</v>
      </c>
      <c r="D289" t="inlineStr">
        <is>
          <t>HALLANDS LÄN</t>
        </is>
      </c>
      <c r="E289" t="inlineStr">
        <is>
          <t>FALKENBERG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19118-2023</t>
        </is>
      </c>
      <c r="B290" s="1" t="n">
        <v>45048.47604166667</v>
      </c>
      <c r="C290" s="1" t="n">
        <v>45954</v>
      </c>
      <c r="D290" t="inlineStr">
        <is>
          <t>HALLANDS LÄN</t>
        </is>
      </c>
      <c r="E290" t="inlineStr">
        <is>
          <t>FALKENBERG</t>
        </is>
      </c>
      <c r="G290" t="n">
        <v>5.7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42658-2024</t>
        </is>
      </c>
      <c r="B291" s="1" t="n">
        <v>45566.33701388889</v>
      </c>
      <c r="C291" s="1" t="n">
        <v>45954</v>
      </c>
      <c r="D291" t="inlineStr">
        <is>
          <t>HALLANDS LÄN</t>
        </is>
      </c>
      <c r="E291" t="inlineStr">
        <is>
          <t>FALKENBERG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42798-2024</t>
        </is>
      </c>
      <c r="B292" s="1" t="n">
        <v>45566.55650462963</v>
      </c>
      <c r="C292" s="1" t="n">
        <v>45954</v>
      </c>
      <c r="D292" t="inlineStr">
        <is>
          <t>HALLANDS LÄN</t>
        </is>
      </c>
      <c r="E292" t="inlineStr">
        <is>
          <t>FALKENBERG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42799-2024</t>
        </is>
      </c>
      <c r="B293" s="1" t="n">
        <v>45566.55728009259</v>
      </c>
      <c r="C293" s="1" t="n">
        <v>45954</v>
      </c>
      <c r="D293" t="inlineStr">
        <is>
          <t>HALLANDS LÄN</t>
        </is>
      </c>
      <c r="E293" t="inlineStr">
        <is>
          <t>FALKENBERG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17450-2023</t>
        </is>
      </c>
      <c r="B294" s="1" t="n">
        <v>45036</v>
      </c>
      <c r="C294" s="1" t="n">
        <v>45954</v>
      </c>
      <c r="D294" t="inlineStr">
        <is>
          <t>HALLANDS LÄN</t>
        </is>
      </c>
      <c r="E294" t="inlineStr">
        <is>
          <t>FALKENBERG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24624-2021</t>
        </is>
      </c>
      <c r="B295" s="1" t="n">
        <v>44340</v>
      </c>
      <c r="C295" s="1" t="n">
        <v>45954</v>
      </c>
      <c r="D295" t="inlineStr">
        <is>
          <t>HALLANDS LÄN</t>
        </is>
      </c>
      <c r="E295" t="inlineStr">
        <is>
          <t>FALKENBERG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7004-2024</t>
        </is>
      </c>
      <c r="B296" s="1" t="n">
        <v>45343.54475694444</v>
      </c>
      <c r="C296" s="1" t="n">
        <v>45954</v>
      </c>
      <c r="D296" t="inlineStr">
        <is>
          <t>HALLANDS LÄN</t>
        </is>
      </c>
      <c r="E296" t="inlineStr">
        <is>
          <t>FALKENBERG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21430-2024</t>
        </is>
      </c>
      <c r="B297" s="1" t="n">
        <v>45441.43253472223</v>
      </c>
      <c r="C297" s="1" t="n">
        <v>45954</v>
      </c>
      <c r="D297" t="inlineStr">
        <is>
          <t>HALLANDS LÄN</t>
        </is>
      </c>
      <c r="E297" t="inlineStr">
        <is>
          <t>FALKENBERG</t>
        </is>
      </c>
      <c r="F297" t="inlineStr">
        <is>
          <t>Kyrkan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55257-2022</t>
        </is>
      </c>
      <c r="B298" s="1" t="n">
        <v>44882</v>
      </c>
      <c r="C298" s="1" t="n">
        <v>45954</v>
      </c>
      <c r="D298" t="inlineStr">
        <is>
          <t>HALLANDS LÄN</t>
        </is>
      </c>
      <c r="E298" t="inlineStr">
        <is>
          <t>FALKENBERG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41526-2022</t>
        </is>
      </c>
      <c r="B299" s="1" t="n">
        <v>44827</v>
      </c>
      <c r="C299" s="1" t="n">
        <v>45954</v>
      </c>
      <c r="D299" t="inlineStr">
        <is>
          <t>HALLANDS LÄN</t>
        </is>
      </c>
      <c r="E299" t="inlineStr">
        <is>
          <t>FALKENBERG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20358-2024</t>
        </is>
      </c>
      <c r="B300" s="1" t="n">
        <v>45435.46104166667</v>
      </c>
      <c r="C300" s="1" t="n">
        <v>45954</v>
      </c>
      <c r="D300" t="inlineStr">
        <is>
          <t>HALLANDS LÄN</t>
        </is>
      </c>
      <c r="E300" t="inlineStr">
        <is>
          <t>FALKENBERG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41802-2024</t>
        </is>
      </c>
      <c r="B301" s="1" t="n">
        <v>45561.36538194444</v>
      </c>
      <c r="C301" s="1" t="n">
        <v>45954</v>
      </c>
      <c r="D301" t="inlineStr">
        <is>
          <t>HALLANDS LÄN</t>
        </is>
      </c>
      <c r="E301" t="inlineStr">
        <is>
          <t>FALKENBERG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33246-2023</t>
        </is>
      </c>
      <c r="B302" s="1" t="n">
        <v>45127</v>
      </c>
      <c r="C302" s="1" t="n">
        <v>45954</v>
      </c>
      <c r="D302" t="inlineStr">
        <is>
          <t>HALLANDS LÄN</t>
        </is>
      </c>
      <c r="E302" t="inlineStr">
        <is>
          <t>FALKENBERG</t>
        </is>
      </c>
      <c r="F302" t="inlineStr">
        <is>
          <t>Kommuner</t>
        </is>
      </c>
      <c r="G302" t="n">
        <v>22.8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33247-2023</t>
        </is>
      </c>
      <c r="B303" s="1" t="n">
        <v>45127</v>
      </c>
      <c r="C303" s="1" t="n">
        <v>45954</v>
      </c>
      <c r="D303" t="inlineStr">
        <is>
          <t>HALLANDS LÄN</t>
        </is>
      </c>
      <c r="E303" t="inlineStr">
        <is>
          <t>FALKENBERG</t>
        </is>
      </c>
      <c r="F303" t="inlineStr">
        <is>
          <t>Kommuner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20348-2024</t>
        </is>
      </c>
      <c r="B304" s="1" t="n">
        <v>45435.44475694445</v>
      </c>
      <c r="C304" s="1" t="n">
        <v>45954</v>
      </c>
      <c r="D304" t="inlineStr">
        <is>
          <t>HALLANDS LÄN</t>
        </is>
      </c>
      <c r="E304" t="inlineStr">
        <is>
          <t>FALKENBERG</t>
        </is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56700-2024</t>
        </is>
      </c>
      <c r="B305" s="1" t="n">
        <v>45627.80547453704</v>
      </c>
      <c r="C305" s="1" t="n">
        <v>45954</v>
      </c>
      <c r="D305" t="inlineStr">
        <is>
          <t>HALLANDS LÄN</t>
        </is>
      </c>
      <c r="E305" t="inlineStr">
        <is>
          <t>FALKENBERG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10249-2023</t>
        </is>
      </c>
      <c r="B306" s="1" t="n">
        <v>44986</v>
      </c>
      <c r="C306" s="1" t="n">
        <v>45954</v>
      </c>
      <c r="D306" t="inlineStr">
        <is>
          <t>HALLANDS LÄN</t>
        </is>
      </c>
      <c r="E306" t="inlineStr">
        <is>
          <t>FALKENBERG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940-2025</t>
        </is>
      </c>
      <c r="B307" s="1" t="n">
        <v>45666.3237962963</v>
      </c>
      <c r="C307" s="1" t="n">
        <v>45954</v>
      </c>
      <c r="D307" t="inlineStr">
        <is>
          <t>HALLANDS LÄN</t>
        </is>
      </c>
      <c r="E307" t="inlineStr">
        <is>
          <t>FALKENBERG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44537-2023</t>
        </is>
      </c>
      <c r="B308" s="1" t="n">
        <v>45189.50260416666</v>
      </c>
      <c r="C308" s="1" t="n">
        <v>45954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19626-2025</t>
        </is>
      </c>
      <c r="B309" s="1" t="n">
        <v>45770.63724537037</v>
      </c>
      <c r="C309" s="1" t="n">
        <v>45954</v>
      </c>
      <c r="D309" t="inlineStr">
        <is>
          <t>HALLANDS LÄN</t>
        </is>
      </c>
      <c r="E309" t="inlineStr">
        <is>
          <t>FALKENBERG</t>
        </is>
      </c>
      <c r="F309" t="inlineStr">
        <is>
          <t>Kommuner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42319-2022</t>
        </is>
      </c>
      <c r="B310" s="1" t="n">
        <v>44831.32513888889</v>
      </c>
      <c r="C310" s="1" t="n">
        <v>45954</v>
      </c>
      <c r="D310" t="inlineStr">
        <is>
          <t>HALLANDS LÄN</t>
        </is>
      </c>
      <c r="E310" t="inlineStr">
        <is>
          <t>FALKENBERG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34598-2023</t>
        </is>
      </c>
      <c r="B311" s="1" t="n">
        <v>45138</v>
      </c>
      <c r="C311" s="1" t="n">
        <v>45954</v>
      </c>
      <c r="D311" t="inlineStr">
        <is>
          <t>HALLANDS LÄN</t>
        </is>
      </c>
      <c r="E311" t="inlineStr">
        <is>
          <t>FALKENBERG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24887-2025</t>
        </is>
      </c>
      <c r="B312" s="1" t="n">
        <v>45799.5099537037</v>
      </c>
      <c r="C312" s="1" t="n">
        <v>45954</v>
      </c>
      <c r="D312" t="inlineStr">
        <is>
          <t>HALLANDS LÄN</t>
        </is>
      </c>
      <c r="E312" t="inlineStr">
        <is>
          <t>FALKENBERG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4373-2024</t>
        </is>
      </c>
      <c r="B313" s="1" t="n">
        <v>45326.72686342592</v>
      </c>
      <c r="C313" s="1" t="n">
        <v>45954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3735-2025</t>
        </is>
      </c>
      <c r="B314" s="1" t="n">
        <v>45681</v>
      </c>
      <c r="C314" s="1" t="n">
        <v>45954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16405-2025</t>
        </is>
      </c>
      <c r="B315" s="1" t="n">
        <v>45751.44934027778</v>
      </c>
      <c r="C315" s="1" t="n">
        <v>45954</v>
      </c>
      <c r="D315" t="inlineStr">
        <is>
          <t>HALLANDS LÄN</t>
        </is>
      </c>
      <c r="E315" t="inlineStr">
        <is>
          <t>FALKENBERG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70848-2021</t>
        </is>
      </c>
      <c r="B316" s="1" t="n">
        <v>44538</v>
      </c>
      <c r="C316" s="1" t="n">
        <v>45954</v>
      </c>
      <c r="D316" t="inlineStr">
        <is>
          <t>HALLANDS LÄN</t>
        </is>
      </c>
      <c r="E316" t="inlineStr">
        <is>
          <t>FALKENBERG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26880-2022</t>
        </is>
      </c>
      <c r="B317" s="1" t="n">
        <v>44740.55403935185</v>
      </c>
      <c r="C317" s="1" t="n">
        <v>45954</v>
      </c>
      <c r="D317" t="inlineStr">
        <is>
          <t>HALLANDS LÄN</t>
        </is>
      </c>
      <c r="E317" t="inlineStr">
        <is>
          <t>FALKENBERG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26312-2023</t>
        </is>
      </c>
      <c r="B318" s="1" t="n">
        <v>45091.65994212963</v>
      </c>
      <c r="C318" s="1" t="n">
        <v>45954</v>
      </c>
      <c r="D318" t="inlineStr">
        <is>
          <t>HALLANDS LÄN</t>
        </is>
      </c>
      <c r="E318" t="inlineStr">
        <is>
          <t>FALKENBERG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46659-2025</t>
        </is>
      </c>
      <c r="B319" s="1" t="n">
        <v>45926.49947916667</v>
      </c>
      <c r="C319" s="1" t="n">
        <v>45954</v>
      </c>
      <c r="D319" t="inlineStr">
        <is>
          <t>HALLANDS LÄN</t>
        </is>
      </c>
      <c r="E319" t="inlineStr">
        <is>
          <t>FALKENBERG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49286-2024</t>
        </is>
      </c>
      <c r="B320" s="1" t="n">
        <v>45595.51690972222</v>
      </c>
      <c r="C320" s="1" t="n">
        <v>45954</v>
      </c>
      <c r="D320" t="inlineStr">
        <is>
          <t>HALLANDS LÄN</t>
        </is>
      </c>
      <c r="E320" t="inlineStr">
        <is>
          <t>FALKENBERG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1277-2025</t>
        </is>
      </c>
      <c r="B321" s="1" t="n">
        <v>45667.48493055555</v>
      </c>
      <c r="C321" s="1" t="n">
        <v>45954</v>
      </c>
      <c r="D321" t="inlineStr">
        <is>
          <t>HALLANDS LÄN</t>
        </is>
      </c>
      <c r="E321" t="inlineStr">
        <is>
          <t>FALKENBERG</t>
        </is>
      </c>
      <c r="F321" t="inlineStr">
        <is>
          <t>Kyrkan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44532-2023</t>
        </is>
      </c>
      <c r="B322" s="1" t="n">
        <v>45189.49376157407</v>
      </c>
      <c r="C322" s="1" t="n">
        <v>45954</v>
      </c>
      <c r="D322" t="inlineStr">
        <is>
          <t>HALLANDS LÄN</t>
        </is>
      </c>
      <c r="E322" t="inlineStr">
        <is>
          <t>FALKENBERG</t>
        </is>
      </c>
      <c r="G322" t="n">
        <v>5.9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14331-2022</t>
        </is>
      </c>
      <c r="B323" s="1" t="n">
        <v>44652</v>
      </c>
      <c r="C323" s="1" t="n">
        <v>45954</v>
      </c>
      <c r="D323" t="inlineStr">
        <is>
          <t>HALLANDS LÄN</t>
        </is>
      </c>
      <c r="E323" t="inlineStr">
        <is>
          <t>FALKENBERG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4441-2025</t>
        </is>
      </c>
      <c r="B324" s="1" t="n">
        <v>45686</v>
      </c>
      <c r="C324" s="1" t="n">
        <v>45954</v>
      </c>
      <c r="D324" t="inlineStr">
        <is>
          <t>HALLANDS LÄN</t>
        </is>
      </c>
      <c r="E324" t="inlineStr">
        <is>
          <t>FALKENBERG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38956-2025</t>
        </is>
      </c>
      <c r="B325" s="1" t="n">
        <v>45887.67622685185</v>
      </c>
      <c r="C325" s="1" t="n">
        <v>45954</v>
      </c>
      <c r="D325" t="inlineStr">
        <is>
          <t>HALLANDS LÄN</t>
        </is>
      </c>
      <c r="E325" t="inlineStr">
        <is>
          <t>FALKENBERG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25366-2025</t>
        </is>
      </c>
      <c r="B326" s="1" t="n">
        <v>45800</v>
      </c>
      <c r="C326" s="1" t="n">
        <v>45954</v>
      </c>
      <c r="D326" t="inlineStr">
        <is>
          <t>HALLANDS LÄN</t>
        </is>
      </c>
      <c r="E326" t="inlineStr">
        <is>
          <t>FALKENBERG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43045-2023</t>
        </is>
      </c>
      <c r="B327" s="1" t="n">
        <v>45182.69210648148</v>
      </c>
      <c r="C327" s="1" t="n">
        <v>45954</v>
      </c>
      <c r="D327" t="inlineStr">
        <is>
          <t>HALLANDS LÄN</t>
        </is>
      </c>
      <c r="E327" t="inlineStr">
        <is>
          <t>FALKENBERG</t>
        </is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18813-2023</t>
        </is>
      </c>
      <c r="B328" s="1" t="n">
        <v>45044</v>
      </c>
      <c r="C328" s="1" t="n">
        <v>45954</v>
      </c>
      <c r="D328" t="inlineStr">
        <is>
          <t>HALLANDS LÄN</t>
        </is>
      </c>
      <c r="E328" t="inlineStr">
        <is>
          <t>FALKENBERG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44960-2024</t>
        </is>
      </c>
      <c r="B329" s="1" t="n">
        <v>45575.45410879629</v>
      </c>
      <c r="C329" s="1" t="n">
        <v>45954</v>
      </c>
      <c r="D329" t="inlineStr">
        <is>
          <t>HALLANDS LÄN</t>
        </is>
      </c>
      <c r="E329" t="inlineStr">
        <is>
          <t>FALKENBERG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4892-2024</t>
        </is>
      </c>
      <c r="B330" s="1" t="n">
        <v>45329</v>
      </c>
      <c r="C330" s="1" t="n">
        <v>45954</v>
      </c>
      <c r="D330" t="inlineStr">
        <is>
          <t>HALLANDS LÄN</t>
        </is>
      </c>
      <c r="E330" t="inlineStr">
        <is>
          <t>FALKENBERG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4326-2024</t>
        </is>
      </c>
      <c r="B331" s="1" t="n">
        <v>45324</v>
      </c>
      <c r="C331" s="1" t="n">
        <v>45954</v>
      </c>
      <c r="D331" t="inlineStr">
        <is>
          <t>HALLANDS LÄN</t>
        </is>
      </c>
      <c r="E331" t="inlineStr">
        <is>
          <t>FALKENBERG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14500-2025</t>
        </is>
      </c>
      <c r="B332" s="1" t="n">
        <v>45741.61895833333</v>
      </c>
      <c r="C332" s="1" t="n">
        <v>45954</v>
      </c>
      <c r="D332" t="inlineStr">
        <is>
          <t>HALLANDS LÄN</t>
        </is>
      </c>
      <c r="E332" t="inlineStr">
        <is>
          <t>FALKENBERG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25071-2025</t>
        </is>
      </c>
      <c r="B333" s="1" t="n">
        <v>45799.79076388889</v>
      </c>
      <c r="C333" s="1" t="n">
        <v>45954</v>
      </c>
      <c r="D333" t="inlineStr">
        <is>
          <t>HALLANDS LÄN</t>
        </is>
      </c>
      <c r="E333" t="inlineStr">
        <is>
          <t>FALKENBERG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25072-2025</t>
        </is>
      </c>
      <c r="B334" s="1" t="n">
        <v>45799.79210648148</v>
      </c>
      <c r="C334" s="1" t="n">
        <v>45954</v>
      </c>
      <c r="D334" t="inlineStr">
        <is>
          <t>HALLANDS LÄN</t>
        </is>
      </c>
      <c r="E334" t="inlineStr">
        <is>
          <t>FALKENBERG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25073-2025</t>
        </is>
      </c>
      <c r="B335" s="1" t="n">
        <v>45799.79471064815</v>
      </c>
      <c r="C335" s="1" t="n">
        <v>45954</v>
      </c>
      <c r="D335" t="inlineStr">
        <is>
          <t>HALLANDS LÄN</t>
        </is>
      </c>
      <c r="E335" t="inlineStr">
        <is>
          <t>FALKENBERG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39074-2024</t>
        </is>
      </c>
      <c r="B336" s="1" t="n">
        <v>45548</v>
      </c>
      <c r="C336" s="1" t="n">
        <v>45954</v>
      </c>
      <c r="D336" t="inlineStr">
        <is>
          <t>HALLANDS LÄN</t>
        </is>
      </c>
      <c r="E336" t="inlineStr">
        <is>
          <t>FALKENBERG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67454-2021</t>
        </is>
      </c>
      <c r="B337" s="1" t="n">
        <v>44524</v>
      </c>
      <c r="C337" s="1" t="n">
        <v>45954</v>
      </c>
      <c r="D337" t="inlineStr">
        <is>
          <t>HALLANDS LÄN</t>
        </is>
      </c>
      <c r="E337" t="inlineStr">
        <is>
          <t>FALKENBERG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3092-2025</t>
        </is>
      </c>
      <c r="B338" s="1" t="n">
        <v>45678.66383101852</v>
      </c>
      <c r="C338" s="1" t="n">
        <v>45954</v>
      </c>
      <c r="D338" t="inlineStr">
        <is>
          <t>HALLANDS LÄN</t>
        </is>
      </c>
      <c r="E338" t="inlineStr">
        <is>
          <t>FALKENBERG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18773-2022</t>
        </is>
      </c>
      <c r="B339" s="1" t="n">
        <v>44689.48841435185</v>
      </c>
      <c r="C339" s="1" t="n">
        <v>45954</v>
      </c>
      <c r="D339" t="inlineStr">
        <is>
          <t>HALLANDS LÄN</t>
        </is>
      </c>
      <c r="E339" t="inlineStr">
        <is>
          <t>FALKENBERG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8252-2023</t>
        </is>
      </c>
      <c r="B340" s="1" t="n">
        <v>44974.60203703704</v>
      </c>
      <c r="C340" s="1" t="n">
        <v>45954</v>
      </c>
      <c r="D340" t="inlineStr">
        <is>
          <t>HALLANDS LÄN</t>
        </is>
      </c>
      <c r="E340" t="inlineStr">
        <is>
          <t>FALKENBERG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58072-2022</t>
        </is>
      </c>
      <c r="B341" s="1" t="n">
        <v>44900.61018518519</v>
      </c>
      <c r="C341" s="1" t="n">
        <v>45954</v>
      </c>
      <c r="D341" t="inlineStr">
        <is>
          <t>HALLANDS LÄN</t>
        </is>
      </c>
      <c r="E341" t="inlineStr">
        <is>
          <t>FALKENBERG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44040-2023</t>
        </is>
      </c>
      <c r="B342" s="1" t="n">
        <v>45188</v>
      </c>
      <c r="C342" s="1" t="n">
        <v>45954</v>
      </c>
      <c r="D342" t="inlineStr">
        <is>
          <t>HALLANDS LÄN</t>
        </is>
      </c>
      <c r="E342" t="inlineStr">
        <is>
          <t>FALKENBERG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44087-2023</t>
        </is>
      </c>
      <c r="B343" s="1" t="n">
        <v>45188</v>
      </c>
      <c r="C343" s="1" t="n">
        <v>45954</v>
      </c>
      <c r="D343" t="inlineStr">
        <is>
          <t>HALLANDS LÄN</t>
        </is>
      </c>
      <c r="E343" t="inlineStr">
        <is>
          <t>FALKENBERG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50633-2024</t>
        </is>
      </c>
      <c r="B344" s="1" t="n">
        <v>45601.67407407407</v>
      </c>
      <c r="C344" s="1" t="n">
        <v>45954</v>
      </c>
      <c r="D344" t="inlineStr">
        <is>
          <t>HALLANDS LÄN</t>
        </is>
      </c>
      <c r="E344" t="inlineStr">
        <is>
          <t>FALKENBERG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9798-2023</t>
        </is>
      </c>
      <c r="B345" s="1" t="n">
        <v>44984</v>
      </c>
      <c r="C345" s="1" t="n">
        <v>45954</v>
      </c>
      <c r="D345" t="inlineStr">
        <is>
          <t>HALLANDS LÄN</t>
        </is>
      </c>
      <c r="E345" t="inlineStr">
        <is>
          <t>FALKENBERG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10244-2023</t>
        </is>
      </c>
      <c r="B346" s="1" t="n">
        <v>44986</v>
      </c>
      <c r="C346" s="1" t="n">
        <v>45954</v>
      </c>
      <c r="D346" t="inlineStr">
        <is>
          <t>HALLANDS LÄN</t>
        </is>
      </c>
      <c r="E346" t="inlineStr">
        <is>
          <t>FALKENBERG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9270-2025</t>
        </is>
      </c>
      <c r="B347" s="1" t="n">
        <v>45714.61877314815</v>
      </c>
      <c r="C347" s="1" t="n">
        <v>45954</v>
      </c>
      <c r="D347" t="inlineStr">
        <is>
          <t>HALLANDS LÄN</t>
        </is>
      </c>
      <c r="E347" t="inlineStr">
        <is>
          <t>FALKENBERG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25214-2024</t>
        </is>
      </c>
      <c r="B348" s="1" t="n">
        <v>45462.58004629629</v>
      </c>
      <c r="C348" s="1" t="n">
        <v>45954</v>
      </c>
      <c r="D348" t="inlineStr">
        <is>
          <t>HALLANDS LÄN</t>
        </is>
      </c>
      <c r="E348" t="inlineStr">
        <is>
          <t>FALKENBERG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13845-2024</t>
        </is>
      </c>
      <c r="B349" s="1" t="n">
        <v>45391.45446759259</v>
      </c>
      <c r="C349" s="1" t="n">
        <v>45954</v>
      </c>
      <c r="D349" t="inlineStr">
        <is>
          <t>HALLANDS LÄN</t>
        </is>
      </c>
      <c r="E349" t="inlineStr">
        <is>
          <t>FALKENBERG</t>
        </is>
      </c>
      <c r="G349" t="n">
        <v>7.3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21465-2025</t>
        </is>
      </c>
      <c r="B350" s="1" t="n">
        <v>45782.57447916667</v>
      </c>
      <c r="C350" s="1" t="n">
        <v>45954</v>
      </c>
      <c r="D350" t="inlineStr">
        <is>
          <t>HALLANDS LÄN</t>
        </is>
      </c>
      <c r="E350" t="inlineStr">
        <is>
          <t>FALKENBERG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761-2024</t>
        </is>
      </c>
      <c r="B351" s="1" t="n">
        <v>45300.51297453704</v>
      </c>
      <c r="C351" s="1" t="n">
        <v>45954</v>
      </c>
      <c r="D351" t="inlineStr">
        <is>
          <t>HALLANDS LÄN</t>
        </is>
      </c>
      <c r="E351" t="inlineStr">
        <is>
          <t>FALKENBERG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26986-2025</t>
        </is>
      </c>
      <c r="B352" s="1" t="n">
        <v>45811.49912037037</v>
      </c>
      <c r="C352" s="1" t="n">
        <v>45954</v>
      </c>
      <c r="D352" t="inlineStr">
        <is>
          <t>HALLANDS LÄN</t>
        </is>
      </c>
      <c r="E352" t="inlineStr">
        <is>
          <t>FALKENBERG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3838-2025</t>
        </is>
      </c>
      <c r="B353" s="1" t="n">
        <v>45682.80640046296</v>
      </c>
      <c r="C353" s="1" t="n">
        <v>45954</v>
      </c>
      <c r="D353" t="inlineStr">
        <is>
          <t>HALLANDS LÄN</t>
        </is>
      </c>
      <c r="E353" t="inlineStr">
        <is>
          <t>FALKENBERG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3839-2025</t>
        </is>
      </c>
      <c r="B354" s="1" t="n">
        <v>45682.8075</v>
      </c>
      <c r="C354" s="1" t="n">
        <v>45954</v>
      </c>
      <c r="D354" t="inlineStr">
        <is>
          <t>HALLANDS LÄN</t>
        </is>
      </c>
      <c r="E354" t="inlineStr">
        <is>
          <t>FALKENBERG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8266-2023</t>
        </is>
      </c>
      <c r="B355" s="1" t="n">
        <v>44974.62332175926</v>
      </c>
      <c r="C355" s="1" t="n">
        <v>45954</v>
      </c>
      <c r="D355" t="inlineStr">
        <is>
          <t>HALLANDS LÄN</t>
        </is>
      </c>
      <c r="E355" t="inlineStr">
        <is>
          <t>FALKENBERG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27036-2025</t>
        </is>
      </c>
      <c r="B356" s="1" t="n">
        <v>45811.59423611111</v>
      </c>
      <c r="C356" s="1" t="n">
        <v>45954</v>
      </c>
      <c r="D356" t="inlineStr">
        <is>
          <t>HALLANDS LÄN</t>
        </is>
      </c>
      <c r="E356" t="inlineStr">
        <is>
          <t>FALKENBERG</t>
        </is>
      </c>
      <c r="G356" t="n">
        <v>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26838-2025</t>
        </is>
      </c>
      <c r="B357" s="1" t="n">
        <v>45810.65826388889</v>
      </c>
      <c r="C357" s="1" t="n">
        <v>45954</v>
      </c>
      <c r="D357" t="inlineStr">
        <is>
          <t>HALLANDS LÄN</t>
        </is>
      </c>
      <c r="E357" t="inlineStr">
        <is>
          <t>FALKENBERG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52852-2023</t>
        </is>
      </c>
      <c r="B358" s="1" t="n">
        <v>45226</v>
      </c>
      <c r="C358" s="1" t="n">
        <v>45954</v>
      </c>
      <c r="D358" t="inlineStr">
        <is>
          <t>HALLANDS LÄN</t>
        </is>
      </c>
      <c r="E358" t="inlineStr">
        <is>
          <t>FALKENBERG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11104-2025</t>
        </is>
      </c>
      <c r="B359" s="1" t="n">
        <v>45723</v>
      </c>
      <c r="C359" s="1" t="n">
        <v>45954</v>
      </c>
      <c r="D359" t="inlineStr">
        <is>
          <t>HALLANDS LÄN</t>
        </is>
      </c>
      <c r="E359" t="inlineStr">
        <is>
          <t>FALKENBERG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39573-2024</t>
        </is>
      </c>
      <c r="B360" s="1" t="n">
        <v>45552</v>
      </c>
      <c r="C360" s="1" t="n">
        <v>45954</v>
      </c>
      <c r="D360" t="inlineStr">
        <is>
          <t>HALLANDS LÄN</t>
        </is>
      </c>
      <c r="E360" t="inlineStr">
        <is>
          <t>FALKENBERG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4834-2025</t>
        </is>
      </c>
      <c r="B361" s="1" t="n">
        <v>45688.6674537037</v>
      </c>
      <c r="C361" s="1" t="n">
        <v>45954</v>
      </c>
      <c r="D361" t="inlineStr">
        <is>
          <t>HALLANDS LÄN</t>
        </is>
      </c>
      <c r="E361" t="inlineStr">
        <is>
          <t>FALKENBERG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46403-2024</t>
        </is>
      </c>
      <c r="B362" s="1" t="n">
        <v>45582.42644675926</v>
      </c>
      <c r="C362" s="1" t="n">
        <v>45954</v>
      </c>
      <c r="D362" t="inlineStr">
        <is>
          <t>HALLANDS LÄN</t>
        </is>
      </c>
      <c r="E362" t="inlineStr">
        <is>
          <t>FALKENBERG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20489-2021</t>
        </is>
      </c>
      <c r="B363" s="1" t="n">
        <v>44313</v>
      </c>
      <c r="C363" s="1" t="n">
        <v>45954</v>
      </c>
      <c r="D363" t="inlineStr">
        <is>
          <t>HALLANDS LÄN</t>
        </is>
      </c>
      <c r="E363" t="inlineStr">
        <is>
          <t>FALKENBERG</t>
        </is>
      </c>
      <c r="G363" t="n">
        <v>6.2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46704-2025</t>
        </is>
      </c>
      <c r="B364" s="1" t="n">
        <v>45926.56398148148</v>
      </c>
      <c r="C364" s="1" t="n">
        <v>45954</v>
      </c>
      <c r="D364" t="inlineStr">
        <is>
          <t>HALLANDS LÄN</t>
        </is>
      </c>
      <c r="E364" t="inlineStr">
        <is>
          <t>FALKENBERG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21915-2023</t>
        </is>
      </c>
      <c r="B365" s="1" t="n">
        <v>45068</v>
      </c>
      <c r="C365" s="1" t="n">
        <v>45954</v>
      </c>
      <c r="D365" t="inlineStr">
        <is>
          <t>HALLANDS LÄN</t>
        </is>
      </c>
      <c r="E365" t="inlineStr">
        <is>
          <t>FALKENBERG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23928-2025</t>
        </is>
      </c>
      <c r="B366" s="1" t="n">
        <v>45795.47841435186</v>
      </c>
      <c r="C366" s="1" t="n">
        <v>45954</v>
      </c>
      <c r="D366" t="inlineStr">
        <is>
          <t>HALLANDS LÄN</t>
        </is>
      </c>
      <c r="E366" t="inlineStr">
        <is>
          <t>FALKENBERG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44133-2023</t>
        </is>
      </c>
      <c r="B367" s="1" t="n">
        <v>45188</v>
      </c>
      <c r="C367" s="1" t="n">
        <v>45954</v>
      </c>
      <c r="D367" t="inlineStr">
        <is>
          <t>HALLANDS LÄN</t>
        </is>
      </c>
      <c r="E367" t="inlineStr">
        <is>
          <t>FALKENBERG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59209-2023</t>
        </is>
      </c>
      <c r="B368" s="1" t="n">
        <v>45252</v>
      </c>
      <c r="C368" s="1" t="n">
        <v>45954</v>
      </c>
      <c r="D368" t="inlineStr">
        <is>
          <t>HALLANDS LÄN</t>
        </is>
      </c>
      <c r="E368" t="inlineStr">
        <is>
          <t>FALKENBERG</t>
        </is>
      </c>
      <c r="G368" t="n">
        <v>6.3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27282-2025</t>
        </is>
      </c>
      <c r="B369" s="1" t="n">
        <v>45812.54030092592</v>
      </c>
      <c r="C369" s="1" t="n">
        <v>45954</v>
      </c>
      <c r="D369" t="inlineStr">
        <is>
          <t>HALLANDS LÄN</t>
        </is>
      </c>
      <c r="E369" t="inlineStr">
        <is>
          <t>FALKENBERG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7696-2024</t>
        </is>
      </c>
      <c r="B370" s="1" t="n">
        <v>45349.30850694444</v>
      </c>
      <c r="C370" s="1" t="n">
        <v>45954</v>
      </c>
      <c r="D370" t="inlineStr">
        <is>
          <t>HALLANDS LÄN</t>
        </is>
      </c>
      <c r="E370" t="inlineStr">
        <is>
          <t>FALKENBERG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41233-2023</t>
        </is>
      </c>
      <c r="B371" s="1" t="n">
        <v>45174.48452546296</v>
      </c>
      <c r="C371" s="1" t="n">
        <v>45954</v>
      </c>
      <c r="D371" t="inlineStr">
        <is>
          <t>HALLANDS LÄN</t>
        </is>
      </c>
      <c r="E371" t="inlineStr">
        <is>
          <t>FALKENBERG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28946-2024</t>
        </is>
      </c>
      <c r="B372" s="1" t="n">
        <v>45481</v>
      </c>
      <c r="C372" s="1" t="n">
        <v>45954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56260-2024</t>
        </is>
      </c>
      <c r="B373" s="1" t="n">
        <v>45624.64799768518</v>
      </c>
      <c r="C373" s="1" t="n">
        <v>45954</v>
      </c>
      <c r="D373" t="inlineStr">
        <is>
          <t>HALLANDS LÄN</t>
        </is>
      </c>
      <c r="E373" t="inlineStr">
        <is>
          <t>FALKENBERG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15427-2024</t>
        </is>
      </c>
      <c r="B374" s="1" t="n">
        <v>45401</v>
      </c>
      <c r="C374" s="1" t="n">
        <v>45954</v>
      </c>
      <c r="D374" t="inlineStr">
        <is>
          <t>HALLANDS LÄN</t>
        </is>
      </c>
      <c r="E374" t="inlineStr">
        <is>
          <t>FALKENBERG</t>
        </is>
      </c>
      <c r="F374" t="inlineStr">
        <is>
          <t>Kyrkan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20543-2023</t>
        </is>
      </c>
      <c r="B375" s="1" t="n">
        <v>45055</v>
      </c>
      <c r="C375" s="1" t="n">
        <v>45954</v>
      </c>
      <c r="D375" t="inlineStr">
        <is>
          <t>HALLANDS LÄN</t>
        </is>
      </c>
      <c r="E375" t="inlineStr">
        <is>
          <t>FALKENBERG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43131-2021</t>
        </is>
      </c>
      <c r="B376" s="1" t="n">
        <v>44431</v>
      </c>
      <c r="C376" s="1" t="n">
        <v>45954</v>
      </c>
      <c r="D376" t="inlineStr">
        <is>
          <t>HALLANDS LÄN</t>
        </is>
      </c>
      <c r="E376" t="inlineStr">
        <is>
          <t>FALKENBERG</t>
        </is>
      </c>
      <c r="F376" t="inlineStr">
        <is>
          <t>Bergvik skog väst AB</t>
        </is>
      </c>
      <c r="G376" t="n">
        <v>9.800000000000001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20546-2023</t>
        </is>
      </c>
      <c r="B377" s="1" t="n">
        <v>45055</v>
      </c>
      <c r="C377" s="1" t="n">
        <v>45954</v>
      </c>
      <c r="D377" t="inlineStr">
        <is>
          <t>HALLANDS LÄN</t>
        </is>
      </c>
      <c r="E377" t="inlineStr">
        <is>
          <t>FALKENBERG</t>
        </is>
      </c>
      <c r="G377" t="n">
        <v>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11106-2025</t>
        </is>
      </c>
      <c r="B378" s="1" t="n">
        <v>45723</v>
      </c>
      <c r="C378" s="1" t="n">
        <v>45954</v>
      </c>
      <c r="D378" t="inlineStr">
        <is>
          <t>HALLANDS LÄN</t>
        </is>
      </c>
      <c r="E378" t="inlineStr">
        <is>
          <t>FALKENBERG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39298-2025</t>
        </is>
      </c>
      <c r="B379" s="1" t="n">
        <v>45889.43125</v>
      </c>
      <c r="C379" s="1" t="n">
        <v>45954</v>
      </c>
      <c r="D379" t="inlineStr">
        <is>
          <t>HALLANDS LÄN</t>
        </is>
      </c>
      <c r="E379" t="inlineStr">
        <is>
          <t>FALKENBERG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59987-2024</t>
        </is>
      </c>
      <c r="B380" s="1" t="n">
        <v>45642.3908912037</v>
      </c>
      <c r="C380" s="1" t="n">
        <v>45954</v>
      </c>
      <c r="D380" t="inlineStr">
        <is>
          <t>HALLANDS LÄN</t>
        </is>
      </c>
      <c r="E380" t="inlineStr">
        <is>
          <t>FALKENBERG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20352-2024</t>
        </is>
      </c>
      <c r="B381" s="1" t="n">
        <v>45435.45245370371</v>
      </c>
      <c r="C381" s="1" t="n">
        <v>45954</v>
      </c>
      <c r="D381" t="inlineStr">
        <is>
          <t>HALLANDS LÄN</t>
        </is>
      </c>
      <c r="E381" t="inlineStr">
        <is>
          <t>FALKENBERG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54170-2023</t>
        </is>
      </c>
      <c r="B382" s="1" t="n">
        <v>45232.48390046296</v>
      </c>
      <c r="C382" s="1" t="n">
        <v>45954</v>
      </c>
      <c r="D382" t="inlineStr">
        <is>
          <t>HALLANDS LÄN</t>
        </is>
      </c>
      <c r="E382" t="inlineStr">
        <is>
          <t>FALKENBERG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58939-2022</t>
        </is>
      </c>
      <c r="B383" s="1" t="n">
        <v>44903.63605324074</v>
      </c>
      <c r="C383" s="1" t="n">
        <v>45954</v>
      </c>
      <c r="D383" t="inlineStr">
        <is>
          <t>HALLANDS LÄN</t>
        </is>
      </c>
      <c r="E383" t="inlineStr">
        <is>
          <t>FALKENBERG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27883-2025</t>
        </is>
      </c>
      <c r="B384" s="1" t="n">
        <v>45817.44741898148</v>
      </c>
      <c r="C384" s="1" t="n">
        <v>45954</v>
      </c>
      <c r="D384" t="inlineStr">
        <is>
          <t>HALLANDS LÄN</t>
        </is>
      </c>
      <c r="E384" t="inlineStr">
        <is>
          <t>FALKENBERG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25852-2024</t>
        </is>
      </c>
      <c r="B385" s="1" t="n">
        <v>45467.44800925926</v>
      </c>
      <c r="C385" s="1" t="n">
        <v>45954</v>
      </c>
      <c r="D385" t="inlineStr">
        <is>
          <t>HALLANDS LÄN</t>
        </is>
      </c>
      <c r="E385" t="inlineStr">
        <is>
          <t>FALKENBERG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14753-2022</t>
        </is>
      </c>
      <c r="B386" s="1" t="n">
        <v>44656</v>
      </c>
      <c r="C386" s="1" t="n">
        <v>45954</v>
      </c>
      <c r="D386" t="inlineStr">
        <is>
          <t>HALLANDS LÄN</t>
        </is>
      </c>
      <c r="E386" t="inlineStr">
        <is>
          <t>FALKENBERG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15858-2022</t>
        </is>
      </c>
      <c r="B387" s="1" t="n">
        <v>44664</v>
      </c>
      <c r="C387" s="1" t="n">
        <v>45954</v>
      </c>
      <c r="D387" t="inlineStr">
        <is>
          <t>HALLANDS LÄN</t>
        </is>
      </c>
      <c r="E387" t="inlineStr">
        <is>
          <t>FALKENBERG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14895-2023</t>
        </is>
      </c>
      <c r="B388" s="1" t="n">
        <v>45015</v>
      </c>
      <c r="C388" s="1" t="n">
        <v>45954</v>
      </c>
      <c r="D388" t="inlineStr">
        <is>
          <t>HALLANDS LÄN</t>
        </is>
      </c>
      <c r="E388" t="inlineStr">
        <is>
          <t>FALKENBERG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8827-2025</t>
        </is>
      </c>
      <c r="B389" s="1" t="n">
        <v>45712.86837962963</v>
      </c>
      <c r="C389" s="1" t="n">
        <v>45954</v>
      </c>
      <c r="D389" t="inlineStr">
        <is>
          <t>HALLANDS LÄN</t>
        </is>
      </c>
      <c r="E389" t="inlineStr">
        <is>
          <t>FALKENBERG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12196-2025</t>
        </is>
      </c>
      <c r="B390" s="1" t="n">
        <v>45729.4733449074</v>
      </c>
      <c r="C390" s="1" t="n">
        <v>45954</v>
      </c>
      <c r="D390" t="inlineStr">
        <is>
          <t>HALLANDS LÄN</t>
        </is>
      </c>
      <c r="E390" t="inlineStr">
        <is>
          <t>FALKENBERG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39139-2025</t>
        </is>
      </c>
      <c r="B391" s="1" t="n">
        <v>45888.59473379629</v>
      </c>
      <c r="C391" s="1" t="n">
        <v>45954</v>
      </c>
      <c r="D391" t="inlineStr">
        <is>
          <t>HALLANDS LÄN</t>
        </is>
      </c>
      <c r="E391" t="inlineStr">
        <is>
          <t>FALKENBERG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17631-2025</t>
        </is>
      </c>
      <c r="B392" s="1" t="n">
        <v>45758.22861111111</v>
      </c>
      <c r="C392" s="1" t="n">
        <v>45954</v>
      </c>
      <c r="D392" t="inlineStr">
        <is>
          <t>HALLANDS LÄN</t>
        </is>
      </c>
      <c r="E392" t="inlineStr">
        <is>
          <t>FALKENBERG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57523-2024</t>
        </is>
      </c>
      <c r="B393" s="1" t="n">
        <v>45630.41225694444</v>
      </c>
      <c r="C393" s="1" t="n">
        <v>45954</v>
      </c>
      <c r="D393" t="inlineStr">
        <is>
          <t>HALLANDS LÄN</t>
        </is>
      </c>
      <c r="E393" t="inlineStr">
        <is>
          <t>FALKENBERG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53772-2024</t>
        </is>
      </c>
      <c r="B394" s="1" t="n">
        <v>45615.53175925926</v>
      </c>
      <c r="C394" s="1" t="n">
        <v>45954</v>
      </c>
      <c r="D394" t="inlineStr">
        <is>
          <t>HALLANDS LÄN</t>
        </is>
      </c>
      <c r="E394" t="inlineStr">
        <is>
          <t>FALKENBERG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14847-2025</t>
        </is>
      </c>
      <c r="B395" s="1" t="n">
        <v>45743.39162037037</v>
      </c>
      <c r="C395" s="1" t="n">
        <v>45954</v>
      </c>
      <c r="D395" t="inlineStr">
        <is>
          <t>HALLANDS LÄN</t>
        </is>
      </c>
      <c r="E395" t="inlineStr">
        <is>
          <t>FALKENBERG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47802-2025</t>
        </is>
      </c>
      <c r="B396" s="1" t="n">
        <v>45931.87085648148</v>
      </c>
      <c r="C396" s="1" t="n">
        <v>45954</v>
      </c>
      <c r="D396" t="inlineStr">
        <is>
          <t>HALLANDS LÄN</t>
        </is>
      </c>
      <c r="E396" t="inlineStr">
        <is>
          <t>FALKENBERG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63310-2023</t>
        </is>
      </c>
      <c r="B397" s="1" t="n">
        <v>45274</v>
      </c>
      <c r="C397" s="1" t="n">
        <v>45954</v>
      </c>
      <c r="D397" t="inlineStr">
        <is>
          <t>HALLANDS LÄN</t>
        </is>
      </c>
      <c r="E397" t="inlineStr">
        <is>
          <t>FALKENBERG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29129-2025</t>
        </is>
      </c>
      <c r="B398" s="1" t="n">
        <v>45821.60167824074</v>
      </c>
      <c r="C398" s="1" t="n">
        <v>45954</v>
      </c>
      <c r="D398" t="inlineStr">
        <is>
          <t>HALLANDS LÄN</t>
        </is>
      </c>
      <c r="E398" t="inlineStr">
        <is>
          <t>FALKENBERG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47807-2025</t>
        </is>
      </c>
      <c r="B399" s="1" t="n">
        <v>45931</v>
      </c>
      <c r="C399" s="1" t="n">
        <v>45954</v>
      </c>
      <c r="D399" t="inlineStr">
        <is>
          <t>HALLANDS LÄN</t>
        </is>
      </c>
      <c r="E399" t="inlineStr">
        <is>
          <t>FALKENBERG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14911-2025</t>
        </is>
      </c>
      <c r="B400" s="1" t="n">
        <v>45743</v>
      </c>
      <c r="C400" s="1" t="n">
        <v>45954</v>
      </c>
      <c r="D400" t="inlineStr">
        <is>
          <t>HALLANDS LÄN</t>
        </is>
      </c>
      <c r="E400" t="inlineStr">
        <is>
          <t>FALKENBERG</t>
        </is>
      </c>
      <c r="F400" t="inlineStr">
        <is>
          <t>Kyrkan</t>
        </is>
      </c>
      <c r="G400" t="n">
        <v>6.2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47806-2025</t>
        </is>
      </c>
      <c r="B401" s="1" t="n">
        <v>45931</v>
      </c>
      <c r="C401" s="1" t="n">
        <v>45954</v>
      </c>
      <c r="D401" t="inlineStr">
        <is>
          <t>HALLANDS LÄN</t>
        </is>
      </c>
      <c r="E401" t="inlineStr">
        <is>
          <t>FALKENBERG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55270-2022</t>
        </is>
      </c>
      <c r="B402" s="1" t="n">
        <v>44887</v>
      </c>
      <c r="C402" s="1" t="n">
        <v>45954</v>
      </c>
      <c r="D402" t="inlineStr">
        <is>
          <t>HALLANDS LÄN</t>
        </is>
      </c>
      <c r="E402" t="inlineStr">
        <is>
          <t>FALKENBERG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41888-2024</t>
        </is>
      </c>
      <c r="B403" s="1" t="n">
        <v>45561.49186342592</v>
      </c>
      <c r="C403" s="1" t="n">
        <v>45954</v>
      </c>
      <c r="D403" t="inlineStr">
        <is>
          <t>HALLANDS LÄN</t>
        </is>
      </c>
      <c r="E403" t="inlineStr">
        <is>
          <t>FALKENBERG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19142-2025</t>
        </is>
      </c>
      <c r="B404" s="1" t="n">
        <v>45769</v>
      </c>
      <c r="C404" s="1" t="n">
        <v>45954</v>
      </c>
      <c r="D404" t="inlineStr">
        <is>
          <t>HALLANDS LÄN</t>
        </is>
      </c>
      <c r="E404" t="inlineStr">
        <is>
          <t>FALKENBERG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48200-2025</t>
        </is>
      </c>
      <c r="B405" s="1" t="n">
        <v>45933.47980324074</v>
      </c>
      <c r="C405" s="1" t="n">
        <v>45954</v>
      </c>
      <c r="D405" t="inlineStr">
        <is>
          <t>HALLANDS LÄN</t>
        </is>
      </c>
      <c r="E405" t="inlineStr">
        <is>
          <t>FALKENBERG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58495-2024</t>
        </is>
      </c>
      <c r="B406" s="1" t="n">
        <v>45635.41049768519</v>
      </c>
      <c r="C406" s="1" t="n">
        <v>45954</v>
      </c>
      <c r="D406" t="inlineStr">
        <is>
          <t>HALLANDS LÄN</t>
        </is>
      </c>
      <c r="E406" t="inlineStr">
        <is>
          <t>FALKENBERG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45914-2022</t>
        </is>
      </c>
      <c r="B407" s="1" t="n">
        <v>44846</v>
      </c>
      <c r="C407" s="1" t="n">
        <v>45954</v>
      </c>
      <c r="D407" t="inlineStr">
        <is>
          <t>HALLANDS LÄN</t>
        </is>
      </c>
      <c r="E407" t="inlineStr">
        <is>
          <t>FALKENBERG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51391-2023</t>
        </is>
      </c>
      <c r="B408" s="1" t="n">
        <v>45219.66456018519</v>
      </c>
      <c r="C408" s="1" t="n">
        <v>45954</v>
      </c>
      <c r="D408" t="inlineStr">
        <is>
          <t>HALLANDS LÄN</t>
        </is>
      </c>
      <c r="E408" t="inlineStr">
        <is>
          <t>FALKENBERG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19565-2025</t>
        </is>
      </c>
      <c r="B409" s="1" t="n">
        <v>45770.53210648148</v>
      </c>
      <c r="C409" s="1" t="n">
        <v>45954</v>
      </c>
      <c r="D409" t="inlineStr">
        <is>
          <t>HALLANDS LÄN</t>
        </is>
      </c>
      <c r="E409" t="inlineStr">
        <is>
          <t>FALKENBERG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38010-2022</t>
        </is>
      </c>
      <c r="B410" s="1" t="n">
        <v>44811.59471064815</v>
      </c>
      <c r="C410" s="1" t="n">
        <v>45954</v>
      </c>
      <c r="D410" t="inlineStr">
        <is>
          <t>HALLANDS LÄN</t>
        </is>
      </c>
      <c r="E410" t="inlineStr">
        <is>
          <t>FALKENBERG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71731-2021</t>
        </is>
      </c>
      <c r="B411" s="1" t="n">
        <v>44539</v>
      </c>
      <c r="C411" s="1" t="n">
        <v>45954</v>
      </c>
      <c r="D411" t="inlineStr">
        <is>
          <t>HALLANDS LÄN</t>
        </is>
      </c>
      <c r="E411" t="inlineStr">
        <is>
          <t>FALKENBERG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49033-2025</t>
        </is>
      </c>
      <c r="B412" s="1" t="n">
        <v>45937.6268287037</v>
      </c>
      <c r="C412" s="1" t="n">
        <v>45954</v>
      </c>
      <c r="D412" t="inlineStr">
        <is>
          <t>HALLANDS LÄN</t>
        </is>
      </c>
      <c r="E412" t="inlineStr">
        <is>
          <t>FALKENBERG</t>
        </is>
      </c>
      <c r="F412" t="inlineStr">
        <is>
          <t>Kyrkan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40614-2025</t>
        </is>
      </c>
      <c r="B413" s="1" t="n">
        <v>45896</v>
      </c>
      <c r="C413" s="1" t="n">
        <v>45954</v>
      </c>
      <c r="D413" t="inlineStr">
        <is>
          <t>HALLANDS LÄN</t>
        </is>
      </c>
      <c r="E413" t="inlineStr">
        <is>
          <t>FALKENBERG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40640-2025</t>
        </is>
      </c>
      <c r="B414" s="1" t="n">
        <v>45896</v>
      </c>
      <c r="C414" s="1" t="n">
        <v>45954</v>
      </c>
      <c r="D414" t="inlineStr">
        <is>
          <t>HALLANDS LÄN</t>
        </is>
      </c>
      <c r="E414" t="inlineStr">
        <is>
          <t>FALKENBERG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7956-2024</t>
        </is>
      </c>
      <c r="B415" s="1" t="n">
        <v>45350.56215277778</v>
      </c>
      <c r="C415" s="1" t="n">
        <v>45954</v>
      </c>
      <c r="D415" t="inlineStr">
        <is>
          <t>HALLANDS LÄN</t>
        </is>
      </c>
      <c r="E415" t="inlineStr">
        <is>
          <t>FALKENBERG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30822-2025</t>
        </is>
      </c>
      <c r="B416" s="1" t="n">
        <v>45831.66783564815</v>
      </c>
      <c r="C416" s="1" t="n">
        <v>45954</v>
      </c>
      <c r="D416" t="inlineStr">
        <is>
          <t>HALLANDS LÄN</t>
        </is>
      </c>
      <c r="E416" t="inlineStr">
        <is>
          <t>FALKENBERG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40441-2025</t>
        </is>
      </c>
      <c r="B417" s="1" t="n">
        <v>45895</v>
      </c>
      <c r="C417" s="1" t="n">
        <v>45954</v>
      </c>
      <c r="D417" t="inlineStr">
        <is>
          <t>HALLANDS LÄN</t>
        </is>
      </c>
      <c r="E417" t="inlineStr">
        <is>
          <t>FALKENBERG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40448-2025</t>
        </is>
      </c>
      <c r="B418" s="1" t="n">
        <v>45895</v>
      </c>
      <c r="C418" s="1" t="n">
        <v>45954</v>
      </c>
      <c r="D418" t="inlineStr">
        <is>
          <t>HALLANDS LÄN</t>
        </is>
      </c>
      <c r="E418" t="inlineStr">
        <is>
          <t>FALKENBERG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43046-2023</t>
        </is>
      </c>
      <c r="B419" s="1" t="n">
        <v>45182.69283564815</v>
      </c>
      <c r="C419" s="1" t="n">
        <v>45954</v>
      </c>
      <c r="D419" t="inlineStr">
        <is>
          <t>HALLANDS LÄN</t>
        </is>
      </c>
      <c r="E419" t="inlineStr">
        <is>
          <t>FALKENBERG</t>
        </is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63034-2023</t>
        </is>
      </c>
      <c r="B420" s="1" t="n">
        <v>45272.75372685185</v>
      </c>
      <c r="C420" s="1" t="n">
        <v>45954</v>
      </c>
      <c r="D420" t="inlineStr">
        <is>
          <t>HALLANDS LÄN</t>
        </is>
      </c>
      <c r="E420" t="inlineStr">
        <is>
          <t>FALKENBERG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58534-2022</t>
        </is>
      </c>
      <c r="B421" s="1" t="n">
        <v>44902</v>
      </c>
      <c r="C421" s="1" t="n">
        <v>45954</v>
      </c>
      <c r="D421" t="inlineStr">
        <is>
          <t>HALLANDS LÄN</t>
        </is>
      </c>
      <c r="E421" t="inlineStr">
        <is>
          <t>FALKENBERG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60472-2024</t>
        </is>
      </c>
      <c r="B422" s="1" t="n">
        <v>45643.62706018519</v>
      </c>
      <c r="C422" s="1" t="n">
        <v>45954</v>
      </c>
      <c r="D422" t="inlineStr">
        <is>
          <t>HALLANDS LÄN</t>
        </is>
      </c>
      <c r="E422" t="inlineStr">
        <is>
          <t>FALKENBERG</t>
        </is>
      </c>
      <c r="F422" t="inlineStr">
        <is>
          <t>Kyrkan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56656-2023</t>
        </is>
      </c>
      <c r="B423" s="1" t="n">
        <v>45243</v>
      </c>
      <c r="C423" s="1" t="n">
        <v>45954</v>
      </c>
      <c r="D423" t="inlineStr">
        <is>
          <t>HALLANDS LÄN</t>
        </is>
      </c>
      <c r="E423" t="inlineStr">
        <is>
          <t>FALKENBERG</t>
        </is>
      </c>
      <c r="G423" t="n">
        <v>5.1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7314-2024</t>
        </is>
      </c>
      <c r="B424" s="1" t="n">
        <v>45345</v>
      </c>
      <c r="C424" s="1" t="n">
        <v>45954</v>
      </c>
      <c r="D424" t="inlineStr">
        <is>
          <t>HALLANDS LÄN</t>
        </is>
      </c>
      <c r="E424" t="inlineStr">
        <is>
          <t>FALKENBERG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35867-2024</t>
        </is>
      </c>
      <c r="B425" s="1" t="n">
        <v>45533.34621527778</v>
      </c>
      <c r="C425" s="1" t="n">
        <v>45954</v>
      </c>
      <c r="D425" t="inlineStr">
        <is>
          <t>HALLANDS LÄN</t>
        </is>
      </c>
      <c r="E425" t="inlineStr">
        <is>
          <t>FALKENBERG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58550-2024</t>
        </is>
      </c>
      <c r="B426" s="1" t="n">
        <v>45635.4615162037</v>
      </c>
      <c r="C426" s="1" t="n">
        <v>45954</v>
      </c>
      <c r="D426" t="inlineStr">
        <is>
          <t>HALLANDS LÄN</t>
        </is>
      </c>
      <c r="E426" t="inlineStr">
        <is>
          <t>FALKENBERG</t>
        </is>
      </c>
      <c r="G426" t="n">
        <v>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32003-2023</t>
        </is>
      </c>
      <c r="B427" s="1" t="n">
        <v>45119</v>
      </c>
      <c r="C427" s="1" t="n">
        <v>45954</v>
      </c>
      <c r="D427" t="inlineStr">
        <is>
          <t>HALLANDS LÄN</t>
        </is>
      </c>
      <c r="E427" t="inlineStr">
        <is>
          <t>FALKENBERG</t>
        </is>
      </c>
      <c r="G427" t="n">
        <v>10.8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61868-2023</t>
        </is>
      </c>
      <c r="B428" s="1" t="n">
        <v>45266</v>
      </c>
      <c r="C428" s="1" t="n">
        <v>45954</v>
      </c>
      <c r="D428" t="inlineStr">
        <is>
          <t>HALLANDS LÄN</t>
        </is>
      </c>
      <c r="E428" t="inlineStr">
        <is>
          <t>FALKENBERG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60239-2022</t>
        </is>
      </c>
      <c r="B429" s="1" t="n">
        <v>44910</v>
      </c>
      <c r="C429" s="1" t="n">
        <v>45954</v>
      </c>
      <c r="D429" t="inlineStr">
        <is>
          <t>HALLANDS LÄN</t>
        </is>
      </c>
      <c r="E429" t="inlineStr">
        <is>
          <t>FALKENBERG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40581-2024</t>
        </is>
      </c>
      <c r="B430" s="1" t="n">
        <v>45555.70491898148</v>
      </c>
      <c r="C430" s="1" t="n">
        <v>45954</v>
      </c>
      <c r="D430" t="inlineStr">
        <is>
          <t>HALLANDS LÄN</t>
        </is>
      </c>
      <c r="E430" t="inlineStr">
        <is>
          <t>FALKENBERG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31682-2025</t>
        </is>
      </c>
      <c r="B431" s="1" t="n">
        <v>45834.38549768519</v>
      </c>
      <c r="C431" s="1" t="n">
        <v>45954</v>
      </c>
      <c r="D431" t="inlineStr">
        <is>
          <t>HALLANDS LÄN</t>
        </is>
      </c>
      <c r="E431" t="inlineStr">
        <is>
          <t>FALKENBERG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49443-2025</t>
        </is>
      </c>
      <c r="B432" s="1" t="n">
        <v>45938</v>
      </c>
      <c r="C432" s="1" t="n">
        <v>45954</v>
      </c>
      <c r="D432" t="inlineStr">
        <is>
          <t>HALLANDS LÄN</t>
        </is>
      </c>
      <c r="E432" t="inlineStr">
        <is>
          <t>FALKENBERG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31684-2025</t>
        </is>
      </c>
      <c r="B433" s="1" t="n">
        <v>45834.39193287037</v>
      </c>
      <c r="C433" s="1" t="n">
        <v>45954</v>
      </c>
      <c r="D433" t="inlineStr">
        <is>
          <t>HALLANDS LÄN</t>
        </is>
      </c>
      <c r="E433" t="inlineStr">
        <is>
          <t>FALKENBERG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46063-2024</t>
        </is>
      </c>
      <c r="B434" s="1" t="n">
        <v>45581.2815625</v>
      </c>
      <c r="C434" s="1" t="n">
        <v>45954</v>
      </c>
      <c r="D434" t="inlineStr">
        <is>
          <t>HALLANDS LÄN</t>
        </is>
      </c>
      <c r="E434" t="inlineStr">
        <is>
          <t>FALKENBERG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19592-2025</t>
        </is>
      </c>
      <c r="B435" s="1" t="n">
        <v>45770.5756712963</v>
      </c>
      <c r="C435" s="1" t="n">
        <v>45954</v>
      </c>
      <c r="D435" t="inlineStr">
        <is>
          <t>HALLANDS LÄN</t>
        </is>
      </c>
      <c r="E435" t="inlineStr">
        <is>
          <t>FALKENBERG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3739-2025</t>
        </is>
      </c>
      <c r="B436" s="1" t="n">
        <v>45681</v>
      </c>
      <c r="C436" s="1" t="n">
        <v>45954</v>
      </c>
      <c r="D436" t="inlineStr">
        <is>
          <t>HALLANDS LÄN</t>
        </is>
      </c>
      <c r="E436" t="inlineStr">
        <is>
          <t>FALKENBERG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41480-2025</t>
        </is>
      </c>
      <c r="B437" s="1" t="n">
        <v>45901.47424768518</v>
      </c>
      <c r="C437" s="1" t="n">
        <v>45954</v>
      </c>
      <c r="D437" t="inlineStr">
        <is>
          <t>HALLANDS LÄN</t>
        </is>
      </c>
      <c r="E437" t="inlineStr">
        <is>
          <t>FALKENBERG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31690-2025</t>
        </is>
      </c>
      <c r="B438" s="1" t="n">
        <v>45834.40207175926</v>
      </c>
      <c r="C438" s="1" t="n">
        <v>45954</v>
      </c>
      <c r="D438" t="inlineStr">
        <is>
          <t>HALLANDS LÄN</t>
        </is>
      </c>
      <c r="E438" t="inlineStr">
        <is>
          <t>FALKENBERG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46701-2025</t>
        </is>
      </c>
      <c r="B439" s="1" t="n">
        <v>45926.56120370371</v>
      </c>
      <c r="C439" s="1" t="n">
        <v>45954</v>
      </c>
      <c r="D439" t="inlineStr">
        <is>
          <t>HALLANDS LÄN</t>
        </is>
      </c>
      <c r="E439" t="inlineStr">
        <is>
          <t>FALKENBERG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42551-2024</t>
        </is>
      </c>
      <c r="B440" s="1" t="n">
        <v>45565.61508101852</v>
      </c>
      <c r="C440" s="1" t="n">
        <v>45954</v>
      </c>
      <c r="D440" t="inlineStr">
        <is>
          <t>HALLANDS LÄN</t>
        </is>
      </c>
      <c r="E440" t="inlineStr">
        <is>
          <t>FALKENBERG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39346-2025</t>
        </is>
      </c>
      <c r="B441" s="1" t="n">
        <v>45889.5352662037</v>
      </c>
      <c r="C441" s="1" t="n">
        <v>45954</v>
      </c>
      <c r="D441" t="inlineStr">
        <is>
          <t>HALLANDS LÄN</t>
        </is>
      </c>
      <c r="E441" t="inlineStr">
        <is>
          <t>FALKENBERG</t>
        </is>
      </c>
      <c r="G441" t="n">
        <v>7.9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32709-2025</t>
        </is>
      </c>
      <c r="B442" s="1" t="n">
        <v>45839</v>
      </c>
      <c r="C442" s="1" t="n">
        <v>45954</v>
      </c>
      <c r="D442" t="inlineStr">
        <is>
          <t>HALLANDS LÄN</t>
        </is>
      </c>
      <c r="E442" t="inlineStr">
        <is>
          <t>FALKENBERG</t>
        </is>
      </c>
      <c r="G442" t="n">
        <v>4.7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49761-2025</t>
        </is>
      </c>
      <c r="B443" s="1" t="n">
        <v>45940.34849537037</v>
      </c>
      <c r="C443" s="1" t="n">
        <v>45954</v>
      </c>
      <c r="D443" t="inlineStr">
        <is>
          <t>HALLANDS LÄN</t>
        </is>
      </c>
      <c r="E443" t="inlineStr">
        <is>
          <t>FALKENBERG</t>
        </is>
      </c>
      <c r="G443" t="n">
        <v>8.199999999999999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2379-2025</t>
        </is>
      </c>
      <c r="B444" s="1" t="n">
        <v>45673.90905092593</v>
      </c>
      <c r="C444" s="1" t="n">
        <v>45954</v>
      </c>
      <c r="D444" t="inlineStr">
        <is>
          <t>HALLANDS LÄN</t>
        </is>
      </c>
      <c r="E444" t="inlineStr">
        <is>
          <t>FALKENBERG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41477-2025</t>
        </is>
      </c>
      <c r="B445" s="1" t="n">
        <v>45901.46990740741</v>
      </c>
      <c r="C445" s="1" t="n">
        <v>45954</v>
      </c>
      <c r="D445" t="inlineStr">
        <is>
          <t>HALLANDS LÄN</t>
        </is>
      </c>
      <c r="E445" t="inlineStr">
        <is>
          <t>FALKENBERG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32336-2025</t>
        </is>
      </c>
      <c r="B446" s="1" t="n">
        <v>45836.60414351852</v>
      </c>
      <c r="C446" s="1" t="n">
        <v>45954</v>
      </c>
      <c r="D446" t="inlineStr">
        <is>
          <t>HALLANDS LÄN</t>
        </is>
      </c>
      <c r="E446" t="inlineStr">
        <is>
          <t>FALKENBERG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32398-2025</t>
        </is>
      </c>
      <c r="B447" s="1" t="n">
        <v>45838.24482638889</v>
      </c>
      <c r="C447" s="1" t="n">
        <v>45954</v>
      </c>
      <c r="D447" t="inlineStr">
        <is>
          <t>HALLANDS LÄN</t>
        </is>
      </c>
      <c r="E447" t="inlineStr">
        <is>
          <t>FALKENBERG</t>
        </is>
      </c>
      <c r="G447" t="n">
        <v>5.2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32519-2025</t>
        </is>
      </c>
      <c r="B448" s="1" t="n">
        <v>45838.48069444444</v>
      </c>
      <c r="C448" s="1" t="n">
        <v>45954</v>
      </c>
      <c r="D448" t="inlineStr">
        <is>
          <t>HALLANDS LÄN</t>
        </is>
      </c>
      <c r="E448" t="inlineStr">
        <is>
          <t>FALKENBERG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32521-2025</t>
        </is>
      </c>
      <c r="B449" s="1" t="n">
        <v>45838.48546296296</v>
      </c>
      <c r="C449" s="1" t="n">
        <v>45954</v>
      </c>
      <c r="D449" t="inlineStr">
        <is>
          <t>HALLANDS LÄN</t>
        </is>
      </c>
      <c r="E449" t="inlineStr">
        <is>
          <t>FALKENBERG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32623-2025</t>
        </is>
      </c>
      <c r="B450" s="1" t="n">
        <v>45838.64795138889</v>
      </c>
      <c r="C450" s="1" t="n">
        <v>45954</v>
      </c>
      <c r="D450" t="inlineStr">
        <is>
          <t>HALLANDS LÄN</t>
        </is>
      </c>
      <c r="E450" t="inlineStr">
        <is>
          <t>FALKENBERG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32628-2025</t>
        </is>
      </c>
      <c r="B451" s="1" t="n">
        <v>45838.65300925926</v>
      </c>
      <c r="C451" s="1" t="n">
        <v>45954</v>
      </c>
      <c r="D451" t="inlineStr">
        <is>
          <t>HALLANDS LÄN</t>
        </is>
      </c>
      <c r="E451" t="inlineStr">
        <is>
          <t>FALKENBERG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6616-2025</t>
        </is>
      </c>
      <c r="B452" s="1" t="n">
        <v>45700.35894675926</v>
      </c>
      <c r="C452" s="1" t="n">
        <v>45954</v>
      </c>
      <c r="D452" t="inlineStr">
        <is>
          <t>HALLANDS LÄN</t>
        </is>
      </c>
      <c r="E452" t="inlineStr">
        <is>
          <t>FALKENBERG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32399-2025</t>
        </is>
      </c>
      <c r="B453" s="1" t="n">
        <v>45838.24680555556</v>
      </c>
      <c r="C453" s="1" t="n">
        <v>45954</v>
      </c>
      <c r="D453" t="inlineStr">
        <is>
          <t>HALLANDS LÄN</t>
        </is>
      </c>
      <c r="E453" t="inlineStr">
        <is>
          <t>FALKENBERG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61546-2022</t>
        </is>
      </c>
      <c r="B454" s="1" t="n">
        <v>44916</v>
      </c>
      <c r="C454" s="1" t="n">
        <v>45954</v>
      </c>
      <c r="D454" t="inlineStr">
        <is>
          <t>HALLANDS LÄN</t>
        </is>
      </c>
      <c r="E454" t="inlineStr">
        <is>
          <t>FALKENBERG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58306-2020</t>
        </is>
      </c>
      <c r="B455" s="1" t="n">
        <v>44141</v>
      </c>
      <c r="C455" s="1" t="n">
        <v>45954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18247-2025</t>
        </is>
      </c>
      <c r="B456" s="1" t="n">
        <v>45762.32988425926</v>
      </c>
      <c r="C456" s="1" t="n">
        <v>45954</v>
      </c>
      <c r="D456" t="inlineStr">
        <is>
          <t>HALLANDS LÄN</t>
        </is>
      </c>
      <c r="E456" t="inlineStr">
        <is>
          <t>FALKENBERG</t>
        </is>
      </c>
      <c r="G456" t="n">
        <v>4.7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22251-2021</t>
        </is>
      </c>
      <c r="B457" s="1" t="n">
        <v>44326.40432870371</v>
      </c>
      <c r="C457" s="1" t="n">
        <v>45954</v>
      </c>
      <c r="D457" t="inlineStr">
        <is>
          <t>HALLANDS LÄN</t>
        </is>
      </c>
      <c r="E457" t="inlineStr">
        <is>
          <t>FALKENBERG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41577-2025</t>
        </is>
      </c>
      <c r="B458" s="1" t="n">
        <v>45901.61994212963</v>
      </c>
      <c r="C458" s="1" t="n">
        <v>45954</v>
      </c>
      <c r="D458" t="inlineStr">
        <is>
          <t>HALLANDS LÄN</t>
        </is>
      </c>
      <c r="E458" t="inlineStr">
        <is>
          <t>FALKENBERG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27432-2024</t>
        </is>
      </c>
      <c r="B459" s="1" t="n">
        <v>45474</v>
      </c>
      <c r="C459" s="1" t="n">
        <v>45954</v>
      </c>
      <c r="D459" t="inlineStr">
        <is>
          <t>HALLANDS LÄN</t>
        </is>
      </c>
      <c r="E459" t="inlineStr">
        <is>
          <t>FALKENBERG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41391-2025</t>
        </is>
      </c>
      <c r="B460" s="1" t="n">
        <v>45901.3091087963</v>
      </c>
      <c r="C460" s="1" t="n">
        <v>45954</v>
      </c>
      <c r="D460" t="inlineStr">
        <is>
          <t>HALLANDS LÄN</t>
        </is>
      </c>
      <c r="E460" t="inlineStr">
        <is>
          <t>FALKENBERG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34246-2025</t>
        </is>
      </c>
      <c r="B461" s="1" t="n">
        <v>45845</v>
      </c>
      <c r="C461" s="1" t="n">
        <v>45954</v>
      </c>
      <c r="D461" t="inlineStr">
        <is>
          <t>HALLANDS LÄN</t>
        </is>
      </c>
      <c r="E461" t="inlineStr">
        <is>
          <t>FALKENBERG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29142-2024</t>
        </is>
      </c>
      <c r="B462" s="1" t="n">
        <v>45482.42009259259</v>
      </c>
      <c r="C462" s="1" t="n">
        <v>45954</v>
      </c>
      <c r="D462" t="inlineStr">
        <is>
          <t>HALLANDS LÄN</t>
        </is>
      </c>
      <c r="E462" t="inlineStr">
        <is>
          <t>FALKENBERG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12803-2022</t>
        </is>
      </c>
      <c r="B463" s="1" t="n">
        <v>44642</v>
      </c>
      <c r="C463" s="1" t="n">
        <v>45954</v>
      </c>
      <c r="D463" t="inlineStr">
        <is>
          <t>HALLANDS LÄN</t>
        </is>
      </c>
      <c r="E463" t="inlineStr">
        <is>
          <t>FALKENBERG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18710-2022</t>
        </is>
      </c>
      <c r="B464" s="1" t="n">
        <v>44687</v>
      </c>
      <c r="C464" s="1" t="n">
        <v>45954</v>
      </c>
      <c r="D464" t="inlineStr">
        <is>
          <t>HALLANDS LÄN</t>
        </is>
      </c>
      <c r="E464" t="inlineStr">
        <is>
          <t>FALKENBERG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41622-2025</t>
        </is>
      </c>
      <c r="B465" s="1" t="n">
        <v>45901</v>
      </c>
      <c r="C465" s="1" t="n">
        <v>45954</v>
      </c>
      <c r="D465" t="inlineStr">
        <is>
          <t>HALLANDS LÄN</t>
        </is>
      </c>
      <c r="E465" t="inlineStr">
        <is>
          <t>FALKENBERG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3052-2023</t>
        </is>
      </c>
      <c r="B466" s="1" t="n">
        <v>44946</v>
      </c>
      <c r="C466" s="1" t="n">
        <v>45954</v>
      </c>
      <c r="D466" t="inlineStr">
        <is>
          <t>HALLANDS LÄN</t>
        </is>
      </c>
      <c r="E466" t="inlineStr">
        <is>
          <t>FALKENBERG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9807-2023</t>
        </is>
      </c>
      <c r="B467" s="1" t="n">
        <v>44984</v>
      </c>
      <c r="C467" s="1" t="n">
        <v>45954</v>
      </c>
      <c r="D467" t="inlineStr">
        <is>
          <t>HALLANDS LÄN</t>
        </is>
      </c>
      <c r="E467" t="inlineStr">
        <is>
          <t>FALKENBERG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33786-2025</t>
        </is>
      </c>
      <c r="B468" s="1" t="n">
        <v>45842.41069444444</v>
      </c>
      <c r="C468" s="1" t="n">
        <v>45954</v>
      </c>
      <c r="D468" t="inlineStr">
        <is>
          <t>HALLANDS LÄN</t>
        </is>
      </c>
      <c r="E468" t="inlineStr">
        <is>
          <t>FALKENBERG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20694-2023</t>
        </is>
      </c>
      <c r="B469" s="1" t="n">
        <v>45058</v>
      </c>
      <c r="C469" s="1" t="n">
        <v>45954</v>
      </c>
      <c r="D469" t="inlineStr">
        <is>
          <t>HALLANDS LÄN</t>
        </is>
      </c>
      <c r="E469" t="inlineStr">
        <is>
          <t>FALKENBERG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47493-2025</t>
        </is>
      </c>
      <c r="B470" s="1" t="n">
        <v>45930.77993055555</v>
      </c>
      <c r="C470" s="1" t="n">
        <v>45954</v>
      </c>
      <c r="D470" t="inlineStr">
        <is>
          <t>HALLANDS LÄN</t>
        </is>
      </c>
      <c r="E470" t="inlineStr">
        <is>
          <t>FALKENBERG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34800-2025</t>
        </is>
      </c>
      <c r="B471" s="1" t="n">
        <v>45848.90775462963</v>
      </c>
      <c r="C471" s="1" t="n">
        <v>45954</v>
      </c>
      <c r="D471" t="inlineStr">
        <is>
          <t>HALLANDS LÄN</t>
        </is>
      </c>
      <c r="E471" t="inlineStr">
        <is>
          <t>FALKENBERG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72470-2021</t>
        </is>
      </c>
      <c r="B472" s="1" t="n">
        <v>44545.80523148148</v>
      </c>
      <c r="C472" s="1" t="n">
        <v>45954</v>
      </c>
      <c r="D472" t="inlineStr">
        <is>
          <t>HALLANDS LÄN</t>
        </is>
      </c>
      <c r="E472" t="inlineStr">
        <is>
          <t>FALKENBERG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34163-2024</t>
        </is>
      </c>
      <c r="B473" s="1" t="n">
        <v>45524</v>
      </c>
      <c r="C473" s="1" t="n">
        <v>45954</v>
      </c>
      <c r="D473" t="inlineStr">
        <is>
          <t>HALLANDS LÄN</t>
        </is>
      </c>
      <c r="E473" t="inlineStr">
        <is>
          <t>FALKENBERG</t>
        </is>
      </c>
      <c r="G473" t="n">
        <v>5.3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34802-2025</t>
        </is>
      </c>
      <c r="B474" s="1" t="n">
        <v>45848.92115740741</v>
      </c>
      <c r="C474" s="1" t="n">
        <v>45954</v>
      </c>
      <c r="D474" t="inlineStr">
        <is>
          <t>HALLANDS LÄN</t>
        </is>
      </c>
      <c r="E474" t="inlineStr">
        <is>
          <t>FALKENBERG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13113-2022</t>
        </is>
      </c>
      <c r="B475" s="1" t="n">
        <v>44644.32097222222</v>
      </c>
      <c r="C475" s="1" t="n">
        <v>45954</v>
      </c>
      <c r="D475" t="inlineStr">
        <is>
          <t>HALLANDS LÄN</t>
        </is>
      </c>
      <c r="E475" t="inlineStr">
        <is>
          <t>FALKENBERG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39716-2024</t>
        </is>
      </c>
      <c r="B476" s="1" t="n">
        <v>45552.60383101852</v>
      </c>
      <c r="C476" s="1" t="n">
        <v>45954</v>
      </c>
      <c r="D476" t="inlineStr">
        <is>
          <t>HALLANDS LÄN</t>
        </is>
      </c>
      <c r="E476" t="inlineStr">
        <is>
          <t>FALKENBERG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42503-2025</t>
        </is>
      </c>
      <c r="B477" s="1" t="n">
        <v>45905.5284375</v>
      </c>
      <c r="C477" s="1" t="n">
        <v>45954</v>
      </c>
      <c r="D477" t="inlineStr">
        <is>
          <t>HALLANDS LÄN</t>
        </is>
      </c>
      <c r="E477" t="inlineStr">
        <is>
          <t>FALKENBERG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8148-2025</t>
        </is>
      </c>
      <c r="B478" s="1" t="n">
        <v>45708.31506944444</v>
      </c>
      <c r="C478" s="1" t="n">
        <v>45954</v>
      </c>
      <c r="D478" t="inlineStr">
        <is>
          <t>HALLANDS LÄN</t>
        </is>
      </c>
      <c r="E478" t="inlineStr">
        <is>
          <t>FALKENBERG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35499-2025</t>
        </is>
      </c>
      <c r="B479" s="1" t="n">
        <v>45856.3171875</v>
      </c>
      <c r="C479" s="1" t="n">
        <v>45954</v>
      </c>
      <c r="D479" t="inlineStr">
        <is>
          <t>HALLANDS LÄN</t>
        </is>
      </c>
      <c r="E479" t="inlineStr">
        <is>
          <t>FALKENBERG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35501-2025</t>
        </is>
      </c>
      <c r="B480" s="1" t="n">
        <v>45856.32516203704</v>
      </c>
      <c r="C480" s="1" t="n">
        <v>45954</v>
      </c>
      <c r="D480" t="inlineStr">
        <is>
          <t>HALLANDS LÄN</t>
        </is>
      </c>
      <c r="E480" t="inlineStr">
        <is>
          <t>FALKENBERG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50979-2025</t>
        </is>
      </c>
      <c r="B481" s="1" t="n">
        <v>45947.33006944445</v>
      </c>
      <c r="C481" s="1" t="n">
        <v>45954</v>
      </c>
      <c r="D481" t="inlineStr">
        <is>
          <t>HALLANDS LÄN</t>
        </is>
      </c>
      <c r="E481" t="inlineStr">
        <is>
          <t>FALKENBERG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64404-2023</t>
        </is>
      </c>
      <c r="B482" s="1" t="n">
        <v>45280.615</v>
      </c>
      <c r="C482" s="1" t="n">
        <v>45954</v>
      </c>
      <c r="D482" t="inlineStr">
        <is>
          <t>HALLANDS LÄN</t>
        </is>
      </c>
      <c r="E482" t="inlineStr">
        <is>
          <t>FALKENBERG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50909-2025</t>
        </is>
      </c>
      <c r="B483" s="1" t="n">
        <v>45946.65563657408</v>
      </c>
      <c r="C483" s="1" t="n">
        <v>45954</v>
      </c>
      <c r="D483" t="inlineStr">
        <is>
          <t>HALLANDS LÄN</t>
        </is>
      </c>
      <c r="E483" t="inlineStr">
        <is>
          <t>FALKENBERG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35500-2025</t>
        </is>
      </c>
      <c r="B484" s="1" t="n">
        <v>45856.32144675926</v>
      </c>
      <c r="C484" s="1" t="n">
        <v>45954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43883-2023</t>
        </is>
      </c>
      <c r="B485" s="1" t="n">
        <v>45187</v>
      </c>
      <c r="C485" s="1" t="n">
        <v>45954</v>
      </c>
      <c r="D485" t="inlineStr">
        <is>
          <t>HALLANDS LÄN</t>
        </is>
      </c>
      <c r="E485" t="inlineStr">
        <is>
          <t>FALKENBERG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42656-2024</t>
        </is>
      </c>
      <c r="B486" s="1" t="n">
        <v>45566.33518518518</v>
      </c>
      <c r="C486" s="1" t="n">
        <v>45954</v>
      </c>
      <c r="D486" t="inlineStr">
        <is>
          <t>HALLANDS LÄN</t>
        </is>
      </c>
      <c r="E486" t="inlineStr">
        <is>
          <t>FALKENBERG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35498-2025</t>
        </is>
      </c>
      <c r="B487" s="1" t="n">
        <v>45856.31383101852</v>
      </c>
      <c r="C487" s="1" t="n">
        <v>45954</v>
      </c>
      <c r="D487" t="inlineStr">
        <is>
          <t>HALLANDS LÄN</t>
        </is>
      </c>
      <c r="E487" t="inlineStr">
        <is>
          <t>FALKENBERG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57621-2023</t>
        </is>
      </c>
      <c r="B488" s="1" t="n">
        <v>45246.57709490741</v>
      </c>
      <c r="C488" s="1" t="n">
        <v>45954</v>
      </c>
      <c r="D488" t="inlineStr">
        <is>
          <t>HALLANDS LÄN</t>
        </is>
      </c>
      <c r="E488" t="inlineStr">
        <is>
          <t>FALKENBERG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16194-2025</t>
        </is>
      </c>
      <c r="B489" s="1" t="n">
        <v>45750.59855324074</v>
      </c>
      <c r="C489" s="1" t="n">
        <v>45954</v>
      </c>
      <c r="D489" t="inlineStr">
        <is>
          <t>HALLANDS LÄN</t>
        </is>
      </c>
      <c r="E489" t="inlineStr">
        <is>
          <t>FALKENBERG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11574-2022</t>
        </is>
      </c>
      <c r="B490" s="1" t="n">
        <v>44631.49099537037</v>
      </c>
      <c r="C490" s="1" t="n">
        <v>45954</v>
      </c>
      <c r="D490" t="inlineStr">
        <is>
          <t>HALLANDS LÄN</t>
        </is>
      </c>
      <c r="E490" t="inlineStr">
        <is>
          <t>FALKENBERG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35829-2025</t>
        </is>
      </c>
      <c r="B491" s="1" t="n">
        <v>45861.49398148148</v>
      </c>
      <c r="C491" s="1" t="n">
        <v>45954</v>
      </c>
      <c r="D491" t="inlineStr">
        <is>
          <t>HALLANDS LÄN</t>
        </is>
      </c>
      <c r="E491" t="inlineStr">
        <is>
          <t>FALKENBERG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1648-2025</t>
        </is>
      </c>
      <c r="B492" s="1" t="n">
        <v>45670</v>
      </c>
      <c r="C492" s="1" t="n">
        <v>45954</v>
      </c>
      <c r="D492" t="inlineStr">
        <is>
          <t>HALLANDS LÄN</t>
        </is>
      </c>
      <c r="E492" t="inlineStr">
        <is>
          <t>FALKENBERG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50905-2025</t>
        </is>
      </c>
      <c r="B493" s="1" t="n">
        <v>45946.65030092592</v>
      </c>
      <c r="C493" s="1" t="n">
        <v>45954</v>
      </c>
      <c r="D493" t="inlineStr">
        <is>
          <t>HALLANDS LÄN</t>
        </is>
      </c>
      <c r="E493" t="inlineStr">
        <is>
          <t>FALKENBERG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41891-2024</t>
        </is>
      </c>
      <c r="B494" s="1" t="n">
        <v>45561.4961574074</v>
      </c>
      <c r="C494" s="1" t="n">
        <v>45954</v>
      </c>
      <c r="D494" t="inlineStr">
        <is>
          <t>HALLANDS LÄN</t>
        </is>
      </c>
      <c r="E494" t="inlineStr">
        <is>
          <t>FALKENBERG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3291-2022</t>
        </is>
      </c>
      <c r="B495" s="1" t="n">
        <v>44584.75622685185</v>
      </c>
      <c r="C495" s="1" t="n">
        <v>45954</v>
      </c>
      <c r="D495" t="inlineStr">
        <is>
          <t>HALLANDS LÄN</t>
        </is>
      </c>
      <c r="E495" t="inlineStr">
        <is>
          <t>FALKENBERG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38905-2023</t>
        </is>
      </c>
      <c r="B496" s="1" t="n">
        <v>45163.56980324074</v>
      </c>
      <c r="C496" s="1" t="n">
        <v>45954</v>
      </c>
      <c r="D496" t="inlineStr">
        <is>
          <t>HALLANDS LÄN</t>
        </is>
      </c>
      <c r="E496" t="inlineStr">
        <is>
          <t>FALKENBERG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50961-2025</t>
        </is>
      </c>
      <c r="B497" s="1" t="n">
        <v>45946.84219907408</v>
      </c>
      <c r="C497" s="1" t="n">
        <v>45954</v>
      </c>
      <c r="D497" t="inlineStr">
        <is>
          <t>HALLANDS LÄN</t>
        </is>
      </c>
      <c r="E497" t="inlineStr">
        <is>
          <t>FALKENBERG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50894-2025</t>
        </is>
      </c>
      <c r="B498" s="1" t="n">
        <v>45946.63799768518</v>
      </c>
      <c r="C498" s="1" t="n">
        <v>45954</v>
      </c>
      <c r="D498" t="inlineStr">
        <is>
          <t>HALLANDS LÄN</t>
        </is>
      </c>
      <c r="E498" t="inlineStr">
        <is>
          <t>FALKENBERG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20902-2025</t>
        </is>
      </c>
      <c r="B499" s="1" t="n">
        <v>45777.40299768518</v>
      </c>
      <c r="C499" s="1" t="n">
        <v>45954</v>
      </c>
      <c r="D499" t="inlineStr">
        <is>
          <t>HALLANDS LÄN</t>
        </is>
      </c>
      <c r="E499" t="inlineStr">
        <is>
          <t>FALKENBERG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25129-2025</t>
        </is>
      </c>
      <c r="B500" s="1" t="n">
        <v>45800.37979166667</v>
      </c>
      <c r="C500" s="1" t="n">
        <v>45954</v>
      </c>
      <c r="D500" t="inlineStr">
        <is>
          <t>HALLANDS LÄN</t>
        </is>
      </c>
      <c r="E500" t="inlineStr">
        <is>
          <t>FALKENBERG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3282-2025</t>
        </is>
      </c>
      <c r="B501" s="1" t="n">
        <v>45679.60821759259</v>
      </c>
      <c r="C501" s="1" t="n">
        <v>45954</v>
      </c>
      <c r="D501" t="inlineStr">
        <is>
          <t>HALLANDS LÄN</t>
        </is>
      </c>
      <c r="E501" t="inlineStr">
        <is>
          <t>FALKENBERG</t>
        </is>
      </c>
      <c r="F501" t="inlineStr">
        <is>
          <t>Kyrkan</t>
        </is>
      </c>
      <c r="G501" t="n">
        <v>4.1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7874-2024</t>
        </is>
      </c>
      <c r="B502" s="1" t="n">
        <v>45350.34221064814</v>
      </c>
      <c r="C502" s="1" t="n">
        <v>45954</v>
      </c>
      <c r="D502" t="inlineStr">
        <is>
          <t>HALLANDS LÄN</t>
        </is>
      </c>
      <c r="E502" t="inlineStr">
        <is>
          <t>FALKENBERG</t>
        </is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56636-2024</t>
        </is>
      </c>
      <c r="B503" s="1" t="n">
        <v>45625.69050925926</v>
      </c>
      <c r="C503" s="1" t="n">
        <v>45954</v>
      </c>
      <c r="D503" t="inlineStr">
        <is>
          <t>HALLANDS LÄN</t>
        </is>
      </c>
      <c r="E503" t="inlineStr">
        <is>
          <t>FALKENBERG</t>
        </is>
      </c>
      <c r="G503" t="n">
        <v>6.7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45829-2023</t>
        </is>
      </c>
      <c r="B504" s="1" t="n">
        <v>45195</v>
      </c>
      <c r="C504" s="1" t="n">
        <v>45954</v>
      </c>
      <c r="D504" t="inlineStr">
        <is>
          <t>HALLANDS LÄN</t>
        </is>
      </c>
      <c r="E504" t="inlineStr">
        <is>
          <t>FALKENBERG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12680-2024</t>
        </is>
      </c>
      <c r="B505" s="1" t="n">
        <v>45384.40712962963</v>
      </c>
      <c r="C505" s="1" t="n">
        <v>45954</v>
      </c>
      <c r="D505" t="inlineStr">
        <is>
          <t>HALLANDS LÄN</t>
        </is>
      </c>
      <c r="E505" t="inlineStr">
        <is>
          <t>FALKENBERG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43576-2023</t>
        </is>
      </c>
      <c r="B506" s="1" t="n">
        <v>45184</v>
      </c>
      <c r="C506" s="1" t="n">
        <v>45954</v>
      </c>
      <c r="D506" t="inlineStr">
        <is>
          <t>HALLANDS LÄN</t>
        </is>
      </c>
      <c r="E506" t="inlineStr">
        <is>
          <t>FALKENBERG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43610-2023</t>
        </is>
      </c>
      <c r="B507" s="1" t="n">
        <v>45184</v>
      </c>
      <c r="C507" s="1" t="n">
        <v>45954</v>
      </c>
      <c r="D507" t="inlineStr">
        <is>
          <t>HALLANDS LÄN</t>
        </is>
      </c>
      <c r="E507" t="inlineStr">
        <is>
          <t>FALKENBERG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6122-2024</t>
        </is>
      </c>
      <c r="B508" s="1" t="n">
        <v>45337</v>
      </c>
      <c r="C508" s="1" t="n">
        <v>45954</v>
      </c>
      <c r="D508" t="inlineStr">
        <is>
          <t>HALLANDS LÄN</t>
        </is>
      </c>
      <c r="E508" t="inlineStr">
        <is>
          <t>FALKENBERG</t>
        </is>
      </c>
      <c r="G508" t="n">
        <v>4.8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58107-2023</t>
        </is>
      </c>
      <c r="B509" s="1" t="n">
        <v>45249</v>
      </c>
      <c r="C509" s="1" t="n">
        <v>45954</v>
      </c>
      <c r="D509" t="inlineStr">
        <is>
          <t>HALLANDS LÄN</t>
        </is>
      </c>
      <c r="E509" t="inlineStr">
        <is>
          <t>FALKENBERG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45970-2022</t>
        </is>
      </c>
      <c r="B510" s="1" t="n">
        <v>44846.67546296296</v>
      </c>
      <c r="C510" s="1" t="n">
        <v>45954</v>
      </c>
      <c r="D510" t="inlineStr">
        <is>
          <t>HALLANDS LÄN</t>
        </is>
      </c>
      <c r="E510" t="inlineStr">
        <is>
          <t>FALKENBERG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45974-2022</t>
        </is>
      </c>
      <c r="B511" s="1" t="n">
        <v>44846.67788194444</v>
      </c>
      <c r="C511" s="1" t="n">
        <v>45954</v>
      </c>
      <c r="D511" t="inlineStr">
        <is>
          <t>HALLANDS LÄN</t>
        </is>
      </c>
      <c r="E511" t="inlineStr">
        <is>
          <t>FALKENBERG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33071-2025</t>
        </is>
      </c>
      <c r="B512" s="1" t="n">
        <v>45840.45260416667</v>
      </c>
      <c r="C512" s="1" t="n">
        <v>45954</v>
      </c>
      <c r="D512" t="inlineStr">
        <is>
          <t>HALLANDS LÄN</t>
        </is>
      </c>
      <c r="E512" t="inlineStr">
        <is>
          <t>FALKENBERG</t>
        </is>
      </c>
      <c r="F512" t="inlineStr">
        <is>
          <t>Bergvik skog väst AB</t>
        </is>
      </c>
      <c r="G512" t="n">
        <v>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29863-2025</t>
        </is>
      </c>
      <c r="B513" s="1" t="n">
        <v>45826.34858796297</v>
      </c>
      <c r="C513" s="1" t="n">
        <v>45954</v>
      </c>
      <c r="D513" t="inlineStr">
        <is>
          <t>HALLANDS LÄN</t>
        </is>
      </c>
      <c r="E513" t="inlineStr">
        <is>
          <t>FALKENBERG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59260-2020</t>
        </is>
      </c>
      <c r="B514" s="1" t="n">
        <v>44147</v>
      </c>
      <c r="C514" s="1" t="n">
        <v>45954</v>
      </c>
      <c r="D514" t="inlineStr">
        <is>
          <t>HALLANDS LÄN</t>
        </is>
      </c>
      <c r="E514" t="inlineStr">
        <is>
          <t>FALKENBERG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18321-2024</t>
        </is>
      </c>
      <c r="B515" s="1" t="n">
        <v>45422.52491898148</v>
      </c>
      <c r="C515" s="1" t="n">
        <v>45954</v>
      </c>
      <c r="D515" t="inlineStr">
        <is>
          <t>HALLANDS LÄN</t>
        </is>
      </c>
      <c r="E515" t="inlineStr">
        <is>
          <t>FALKENBERG</t>
        </is>
      </c>
      <c r="F515" t="inlineStr">
        <is>
          <t>Bergvik skog väst AB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43581-2023</t>
        </is>
      </c>
      <c r="B516" s="1" t="n">
        <v>45184</v>
      </c>
      <c r="C516" s="1" t="n">
        <v>45954</v>
      </c>
      <c r="D516" t="inlineStr">
        <is>
          <t>HALLANDS LÄN</t>
        </is>
      </c>
      <c r="E516" t="inlineStr">
        <is>
          <t>FALKENBERG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51668-2025</t>
        </is>
      </c>
      <c r="B517" s="1" t="n">
        <v>45951.49594907407</v>
      </c>
      <c r="C517" s="1" t="n">
        <v>45954</v>
      </c>
      <c r="D517" t="inlineStr">
        <is>
          <t>HALLANDS LÄN</t>
        </is>
      </c>
      <c r="E517" t="inlineStr">
        <is>
          <t>FALKENBERG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14606-2023</t>
        </is>
      </c>
      <c r="B518" s="1" t="n">
        <v>45013</v>
      </c>
      <c r="C518" s="1" t="n">
        <v>45954</v>
      </c>
      <c r="D518" t="inlineStr">
        <is>
          <t>HALLANDS LÄN</t>
        </is>
      </c>
      <c r="E518" t="inlineStr">
        <is>
          <t>FALKENBERG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63254-2023</t>
        </is>
      </c>
      <c r="B519" s="1" t="n">
        <v>45273.68048611111</v>
      </c>
      <c r="C519" s="1" t="n">
        <v>45954</v>
      </c>
      <c r="D519" t="inlineStr">
        <is>
          <t>HALLANDS LÄN</t>
        </is>
      </c>
      <c r="E519" t="inlineStr">
        <is>
          <t>FALKENBERG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64455-2023</t>
        </is>
      </c>
      <c r="B520" s="1" t="n">
        <v>45280</v>
      </c>
      <c r="C520" s="1" t="n">
        <v>45954</v>
      </c>
      <c r="D520" t="inlineStr">
        <is>
          <t>HALLANDS LÄN</t>
        </is>
      </c>
      <c r="E520" t="inlineStr">
        <is>
          <t>FALKENBERG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34178-2025</t>
        </is>
      </c>
      <c r="B521" s="1" t="n">
        <v>45845</v>
      </c>
      <c r="C521" s="1" t="n">
        <v>45954</v>
      </c>
      <c r="D521" t="inlineStr">
        <is>
          <t>HALLANDS LÄN</t>
        </is>
      </c>
      <c r="E521" t="inlineStr">
        <is>
          <t>FALKENBERG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1848-2023</t>
        </is>
      </c>
      <c r="B522" s="1" t="n">
        <v>44938</v>
      </c>
      <c r="C522" s="1" t="n">
        <v>45954</v>
      </c>
      <c r="D522" t="inlineStr">
        <is>
          <t>HALLANDS LÄN</t>
        </is>
      </c>
      <c r="E522" t="inlineStr">
        <is>
          <t>FALKENBERG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30893-2022</t>
        </is>
      </c>
      <c r="B523" s="1" t="n">
        <v>44767.63206018518</v>
      </c>
      <c r="C523" s="1" t="n">
        <v>45954</v>
      </c>
      <c r="D523" t="inlineStr">
        <is>
          <t>HALLANDS LÄN</t>
        </is>
      </c>
      <c r="E523" t="inlineStr">
        <is>
          <t>FALKENBERG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24198-2023</t>
        </is>
      </c>
      <c r="B524" s="1" t="n">
        <v>45079</v>
      </c>
      <c r="C524" s="1" t="n">
        <v>45954</v>
      </c>
      <c r="D524" t="inlineStr">
        <is>
          <t>HALLANDS LÄN</t>
        </is>
      </c>
      <c r="E524" t="inlineStr">
        <is>
          <t>FALKENBERG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28103-2025</t>
        </is>
      </c>
      <c r="B525" s="1" t="n">
        <v>45817</v>
      </c>
      <c r="C525" s="1" t="n">
        <v>45954</v>
      </c>
      <c r="D525" t="inlineStr">
        <is>
          <t>HALLANDS LÄN</t>
        </is>
      </c>
      <c r="E525" t="inlineStr">
        <is>
          <t>FALKENBERG</t>
        </is>
      </c>
      <c r="G525" t="n">
        <v>3.9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19534-2022</t>
        </is>
      </c>
      <c r="B526" s="1" t="n">
        <v>44693.61975694444</v>
      </c>
      <c r="C526" s="1" t="n">
        <v>45954</v>
      </c>
      <c r="D526" t="inlineStr">
        <is>
          <t>HALLANDS LÄN</t>
        </is>
      </c>
      <c r="E526" t="inlineStr">
        <is>
          <t>FALKENBERG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20250-2024</t>
        </is>
      </c>
      <c r="B527" s="1" t="n">
        <v>45434.88734953704</v>
      </c>
      <c r="C527" s="1" t="n">
        <v>45954</v>
      </c>
      <c r="D527" t="inlineStr">
        <is>
          <t>HALLANDS LÄN</t>
        </is>
      </c>
      <c r="E527" t="inlineStr">
        <is>
          <t>FALKENBERG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14602-2023</t>
        </is>
      </c>
      <c r="B528" s="1" t="n">
        <v>45013.60265046296</v>
      </c>
      <c r="C528" s="1" t="n">
        <v>45954</v>
      </c>
      <c r="D528" t="inlineStr">
        <is>
          <t>HALLANDS LÄN</t>
        </is>
      </c>
      <c r="E528" t="inlineStr">
        <is>
          <t>FALKENBERG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5010-2021</t>
        </is>
      </c>
      <c r="B529" s="1" t="n">
        <v>44224</v>
      </c>
      <c r="C529" s="1" t="n">
        <v>45954</v>
      </c>
      <c r="D529" t="inlineStr">
        <is>
          <t>HALLANDS LÄN</t>
        </is>
      </c>
      <c r="E529" t="inlineStr">
        <is>
          <t>FALKENBERG</t>
        </is>
      </c>
      <c r="G529" t="n">
        <v>6.5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23447-2021</t>
        </is>
      </c>
      <c r="B530" s="1" t="n">
        <v>44333.86267361111</v>
      </c>
      <c r="C530" s="1" t="n">
        <v>45954</v>
      </c>
      <c r="D530" t="inlineStr">
        <is>
          <t>HALLANDS LÄN</t>
        </is>
      </c>
      <c r="E530" t="inlineStr">
        <is>
          <t>FALKENBERG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51723-2025</t>
        </is>
      </c>
      <c r="B531" s="1" t="n">
        <v>45951.58283564815</v>
      </c>
      <c r="C531" s="1" t="n">
        <v>45954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21814-2023</t>
        </is>
      </c>
      <c r="B532" s="1" t="n">
        <v>45068</v>
      </c>
      <c r="C532" s="1" t="n">
        <v>45954</v>
      </c>
      <c r="D532" t="inlineStr">
        <is>
          <t>HALLANDS LÄN</t>
        </is>
      </c>
      <c r="E532" t="inlineStr">
        <is>
          <t>FALKENBERG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23036-2023</t>
        </is>
      </c>
      <c r="B533" s="1" t="n">
        <v>45074</v>
      </c>
      <c r="C533" s="1" t="n">
        <v>45954</v>
      </c>
      <c r="D533" t="inlineStr">
        <is>
          <t>HALLANDS LÄN</t>
        </is>
      </c>
      <c r="E533" t="inlineStr">
        <is>
          <t>FALKENBERG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59110-2024</t>
        </is>
      </c>
      <c r="B534" s="1" t="n">
        <v>45637</v>
      </c>
      <c r="C534" s="1" t="n">
        <v>45954</v>
      </c>
      <c r="D534" t="inlineStr">
        <is>
          <t>HALLANDS LÄN</t>
        </is>
      </c>
      <c r="E534" t="inlineStr">
        <is>
          <t>FALKENBERG</t>
        </is>
      </c>
      <c r="G534" t="n">
        <v>9.6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2562-2023</t>
        </is>
      </c>
      <c r="B535" s="1" t="n">
        <v>44943.71445601852</v>
      </c>
      <c r="C535" s="1" t="n">
        <v>45954</v>
      </c>
      <c r="D535" t="inlineStr">
        <is>
          <t>HALLANDS LÄN</t>
        </is>
      </c>
      <c r="E535" t="inlineStr">
        <is>
          <t>FALKENBERG</t>
        </is>
      </c>
      <c r="F535" t="inlineStr">
        <is>
          <t>Bergvik skog väst AB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2566-2023</t>
        </is>
      </c>
      <c r="B536" s="1" t="n">
        <v>44943.7202662037</v>
      </c>
      <c r="C536" s="1" t="n">
        <v>45954</v>
      </c>
      <c r="D536" t="inlineStr">
        <is>
          <t>HALLANDS LÄN</t>
        </is>
      </c>
      <c r="E536" t="inlineStr">
        <is>
          <t>FALKENBERG</t>
        </is>
      </c>
      <c r="F536" t="inlineStr">
        <is>
          <t>Bergvik skog väst AB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58634-2024</t>
        </is>
      </c>
      <c r="B537" s="1" t="n">
        <v>45635.58111111111</v>
      </c>
      <c r="C537" s="1" t="n">
        <v>45954</v>
      </c>
      <c r="D537" t="inlineStr">
        <is>
          <t>HALLANDS LÄN</t>
        </is>
      </c>
      <c r="E537" t="inlineStr">
        <is>
          <t>FALKENBERG</t>
        </is>
      </c>
      <c r="G537" t="n">
        <v>4.3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43897-2023</t>
        </is>
      </c>
      <c r="B538" s="1" t="n">
        <v>45187</v>
      </c>
      <c r="C538" s="1" t="n">
        <v>45954</v>
      </c>
      <c r="D538" t="inlineStr">
        <is>
          <t>HALLANDS LÄN</t>
        </is>
      </c>
      <c r="E538" t="inlineStr">
        <is>
          <t>FALKENBERG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39593-2022</t>
        </is>
      </c>
      <c r="B539" s="1" t="n">
        <v>44818</v>
      </c>
      <c r="C539" s="1" t="n">
        <v>45954</v>
      </c>
      <c r="D539" t="inlineStr">
        <is>
          <t>HALLANDS LÄN</t>
        </is>
      </c>
      <c r="E539" t="inlineStr">
        <is>
          <t>FALKENBERG</t>
        </is>
      </c>
      <c r="F539" t="inlineStr">
        <is>
          <t>Bergvik skog väst AB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16486-2025</t>
        </is>
      </c>
      <c r="B540" s="1" t="n">
        <v>45751.58140046296</v>
      </c>
      <c r="C540" s="1" t="n">
        <v>45954</v>
      </c>
      <c r="D540" t="inlineStr">
        <is>
          <t>HALLANDS LÄN</t>
        </is>
      </c>
      <c r="E540" t="inlineStr">
        <is>
          <t>FALKENBERG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16487-2025</t>
        </is>
      </c>
      <c r="B541" s="1" t="n">
        <v>45751.58332175926</v>
      </c>
      <c r="C541" s="1" t="n">
        <v>45954</v>
      </c>
      <c r="D541" t="inlineStr">
        <is>
          <t>HALLANDS LÄN</t>
        </is>
      </c>
      <c r="E541" t="inlineStr">
        <is>
          <t>FALKENBERG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61931-2021</t>
        </is>
      </c>
      <c r="B542" s="1" t="n">
        <v>44502.38731481481</v>
      </c>
      <c r="C542" s="1" t="n">
        <v>45954</v>
      </c>
      <c r="D542" t="inlineStr">
        <is>
          <t>HALLANDS LÄN</t>
        </is>
      </c>
      <c r="E542" t="inlineStr">
        <is>
          <t>FALKENBERG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3167-2023</t>
        </is>
      </c>
      <c r="B543" s="1" t="n">
        <v>44946.59435185185</v>
      </c>
      <c r="C543" s="1" t="n">
        <v>45954</v>
      </c>
      <c r="D543" t="inlineStr">
        <is>
          <t>HALLANDS LÄN</t>
        </is>
      </c>
      <c r="E543" t="inlineStr">
        <is>
          <t>FALKENBERG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50133-2023</t>
        </is>
      </c>
      <c r="B544" s="1" t="n">
        <v>45215.65815972222</v>
      </c>
      <c r="C544" s="1" t="n">
        <v>45954</v>
      </c>
      <c r="D544" t="inlineStr">
        <is>
          <t>HALLANDS LÄN</t>
        </is>
      </c>
      <c r="E544" t="inlineStr">
        <is>
          <t>FALKENBERG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51535-2025</t>
        </is>
      </c>
      <c r="B545" s="1" t="n">
        <v>45950.69099537037</v>
      </c>
      <c r="C545" s="1" t="n">
        <v>45954</v>
      </c>
      <c r="D545" t="inlineStr">
        <is>
          <t>HALLANDS LÄN</t>
        </is>
      </c>
      <c r="E545" t="inlineStr">
        <is>
          <t>FALKENBERG</t>
        </is>
      </c>
      <c r="F545" t="inlineStr">
        <is>
          <t>Kyrkan</t>
        </is>
      </c>
      <c r="G545" t="n">
        <v>3.3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51539-2025</t>
        </is>
      </c>
      <c r="B546" s="1" t="n">
        <v>45950.69850694444</v>
      </c>
      <c r="C546" s="1" t="n">
        <v>45954</v>
      </c>
      <c r="D546" t="inlineStr">
        <is>
          <t>HALLANDS LÄN</t>
        </is>
      </c>
      <c r="E546" t="inlineStr">
        <is>
          <t>FALKENBERG</t>
        </is>
      </c>
      <c r="F546" t="inlineStr">
        <is>
          <t>Kyrkan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65081-2021</t>
        </is>
      </c>
      <c r="B547" s="1" t="n">
        <v>44515.38197916667</v>
      </c>
      <c r="C547" s="1" t="n">
        <v>45954</v>
      </c>
      <c r="D547" t="inlineStr">
        <is>
          <t>HALLANDS LÄN</t>
        </is>
      </c>
      <c r="E547" t="inlineStr">
        <is>
          <t>FALKENBERG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6149-2024</t>
        </is>
      </c>
      <c r="B548" s="1" t="n">
        <v>45337.4746875</v>
      </c>
      <c r="C548" s="1" t="n">
        <v>45954</v>
      </c>
      <c r="D548" t="inlineStr">
        <is>
          <t>HALLANDS LÄN</t>
        </is>
      </c>
      <c r="E548" t="inlineStr">
        <is>
          <t>FALKENBERG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13284-2025</t>
        </is>
      </c>
      <c r="B549" s="1" t="n">
        <v>45735.5587037037</v>
      </c>
      <c r="C549" s="1" t="n">
        <v>45954</v>
      </c>
      <c r="D549" t="inlineStr">
        <is>
          <t>HALLANDS LÄN</t>
        </is>
      </c>
      <c r="E549" t="inlineStr">
        <is>
          <t>FALKENBERG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63130-2023</t>
        </is>
      </c>
      <c r="B550" s="1" t="n">
        <v>45273</v>
      </c>
      <c r="C550" s="1" t="n">
        <v>45954</v>
      </c>
      <c r="D550" t="inlineStr">
        <is>
          <t>HALLANDS LÄN</t>
        </is>
      </c>
      <c r="E550" t="inlineStr">
        <is>
          <t>FALKENBERG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13514-2024</t>
        </is>
      </c>
      <c r="B551" s="1" t="n">
        <v>45387.71712962963</v>
      </c>
      <c r="C551" s="1" t="n">
        <v>45954</v>
      </c>
      <c r="D551" t="inlineStr">
        <is>
          <t>HALLANDS LÄN</t>
        </is>
      </c>
      <c r="E551" t="inlineStr">
        <is>
          <t>FALKENBERG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6623-2025</t>
        </is>
      </c>
      <c r="B552" s="1" t="n">
        <v>45700.36592592593</v>
      </c>
      <c r="C552" s="1" t="n">
        <v>45954</v>
      </c>
      <c r="D552" t="inlineStr">
        <is>
          <t>HALLANDS LÄN</t>
        </is>
      </c>
      <c r="E552" t="inlineStr">
        <is>
          <t>FALKENBERG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18077-2025</t>
        </is>
      </c>
      <c r="B553" s="1" t="n">
        <v>45761.50165509259</v>
      </c>
      <c r="C553" s="1" t="n">
        <v>45954</v>
      </c>
      <c r="D553" t="inlineStr">
        <is>
          <t>HALLANDS LÄN</t>
        </is>
      </c>
      <c r="E553" t="inlineStr">
        <is>
          <t>FALKENBERG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38462-2024</t>
        </is>
      </c>
      <c r="B554" s="1" t="n">
        <v>45546</v>
      </c>
      <c r="C554" s="1" t="n">
        <v>45954</v>
      </c>
      <c r="D554" t="inlineStr">
        <is>
          <t>HALLANDS LÄN</t>
        </is>
      </c>
      <c r="E554" t="inlineStr">
        <is>
          <t>FALKENBERG</t>
        </is>
      </c>
      <c r="F554" t="inlineStr">
        <is>
          <t>Kyrkan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33490-2023</t>
        </is>
      </c>
      <c r="B555" s="1" t="n">
        <v>45131</v>
      </c>
      <c r="C555" s="1" t="n">
        <v>45954</v>
      </c>
      <c r="D555" t="inlineStr">
        <is>
          <t>HALLANDS LÄN</t>
        </is>
      </c>
      <c r="E555" t="inlineStr">
        <is>
          <t>FALKENBERG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29201-2023</t>
        </is>
      </c>
      <c r="B556" s="1" t="n">
        <v>45105.56123842593</v>
      </c>
      <c r="C556" s="1" t="n">
        <v>45954</v>
      </c>
      <c r="D556" t="inlineStr">
        <is>
          <t>HALLANDS LÄN</t>
        </is>
      </c>
      <c r="E556" t="inlineStr">
        <is>
          <t>FALKENBERG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36980-2022</t>
        </is>
      </c>
      <c r="B557" s="1" t="n">
        <v>44806.35574074074</v>
      </c>
      <c r="C557" s="1" t="n">
        <v>45954</v>
      </c>
      <c r="D557" t="inlineStr">
        <is>
          <t>HALLANDS LÄN</t>
        </is>
      </c>
      <c r="E557" t="inlineStr">
        <is>
          <t>FALKENBERG</t>
        </is>
      </c>
      <c r="G557" t="n">
        <v>4.2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68554-2020</t>
        </is>
      </c>
      <c r="B558" s="1" t="n">
        <v>44186</v>
      </c>
      <c r="C558" s="1" t="n">
        <v>45954</v>
      </c>
      <c r="D558" t="inlineStr">
        <is>
          <t>HALLANDS LÄN</t>
        </is>
      </c>
      <c r="E558" t="inlineStr">
        <is>
          <t>FALKENBERG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16068-2021</t>
        </is>
      </c>
      <c r="B559" s="1" t="n">
        <v>44287</v>
      </c>
      <c r="C559" s="1" t="n">
        <v>45954</v>
      </c>
      <c r="D559" t="inlineStr">
        <is>
          <t>HALLANDS LÄN</t>
        </is>
      </c>
      <c r="E559" t="inlineStr">
        <is>
          <t>FALKENBERG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16675-2025</t>
        </is>
      </c>
      <c r="B560" s="1" t="n">
        <v>45754.44550925926</v>
      </c>
      <c r="C560" s="1" t="n">
        <v>45954</v>
      </c>
      <c r="D560" t="inlineStr">
        <is>
          <t>HALLANDS LÄN</t>
        </is>
      </c>
      <c r="E560" t="inlineStr">
        <is>
          <t>FALKENBERG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42678-2025</t>
        </is>
      </c>
      <c r="B561" s="1" t="n">
        <v>45908.33061342593</v>
      </c>
      <c r="C561" s="1" t="n">
        <v>45954</v>
      </c>
      <c r="D561" t="inlineStr">
        <is>
          <t>HALLANDS LÄN</t>
        </is>
      </c>
      <c r="E561" t="inlineStr">
        <is>
          <t>FALKENBERG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21978-2023</t>
        </is>
      </c>
      <c r="B562" s="1" t="n">
        <v>45068</v>
      </c>
      <c r="C562" s="1" t="n">
        <v>45954</v>
      </c>
      <c r="D562" t="inlineStr">
        <is>
          <t>HALLANDS LÄN</t>
        </is>
      </c>
      <c r="E562" t="inlineStr">
        <is>
          <t>FALKENBERG</t>
        </is>
      </c>
      <c r="G562" t="n">
        <v>13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49609-2023</t>
        </is>
      </c>
      <c r="B563" s="1" t="n">
        <v>45211.74263888889</v>
      </c>
      <c r="C563" s="1" t="n">
        <v>45954</v>
      </c>
      <c r="D563" t="inlineStr">
        <is>
          <t>HALLANDS LÄN</t>
        </is>
      </c>
      <c r="E563" t="inlineStr">
        <is>
          <t>FALKENBERG</t>
        </is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8912-2025</t>
        </is>
      </c>
      <c r="B564" s="1" t="n">
        <v>45713.42707175926</v>
      </c>
      <c r="C564" s="1" t="n">
        <v>45954</v>
      </c>
      <c r="D564" t="inlineStr">
        <is>
          <t>HALLANDS LÄN</t>
        </is>
      </c>
      <c r="E564" t="inlineStr">
        <is>
          <t>FALKENBERG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50381-2022</t>
        </is>
      </c>
      <c r="B565" s="1" t="n">
        <v>44866.37664351852</v>
      </c>
      <c r="C565" s="1" t="n">
        <v>45954</v>
      </c>
      <c r="D565" t="inlineStr">
        <is>
          <t>HALLANDS LÄN</t>
        </is>
      </c>
      <c r="E565" t="inlineStr">
        <is>
          <t>FALKENBERG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60594-2023</t>
        </is>
      </c>
      <c r="B566" s="1" t="n">
        <v>45260.32136574074</v>
      </c>
      <c r="C566" s="1" t="n">
        <v>45954</v>
      </c>
      <c r="D566" t="inlineStr">
        <is>
          <t>HALLANDS LÄN</t>
        </is>
      </c>
      <c r="E566" t="inlineStr">
        <is>
          <t>FALKENBERG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18329-2024</t>
        </is>
      </c>
      <c r="B567" s="1" t="n">
        <v>45422.56108796296</v>
      </c>
      <c r="C567" s="1" t="n">
        <v>45954</v>
      </c>
      <c r="D567" t="inlineStr">
        <is>
          <t>HALLANDS LÄN</t>
        </is>
      </c>
      <c r="E567" t="inlineStr">
        <is>
          <t>FALKENBERG</t>
        </is>
      </c>
      <c r="F567" t="inlineStr">
        <is>
          <t>Bergvik skog väst AB</t>
        </is>
      </c>
      <c r="G567" t="n">
        <v>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62712-2023</t>
        </is>
      </c>
      <c r="B568" s="1" t="n">
        <v>45271</v>
      </c>
      <c r="C568" s="1" t="n">
        <v>45954</v>
      </c>
      <c r="D568" t="inlineStr">
        <is>
          <t>HALLANDS LÄN</t>
        </is>
      </c>
      <c r="E568" t="inlineStr">
        <is>
          <t>FALKENBERG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66747-2021</t>
        </is>
      </c>
      <c r="B569" s="1" t="n">
        <v>44521</v>
      </c>
      <c r="C569" s="1" t="n">
        <v>45954</v>
      </c>
      <c r="D569" t="inlineStr">
        <is>
          <t>HALLANDS LÄN</t>
        </is>
      </c>
      <c r="E569" t="inlineStr">
        <is>
          <t>FALKENBERG</t>
        </is>
      </c>
      <c r="G569" t="n">
        <v>10.7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58108-2023</t>
        </is>
      </c>
      <c r="B570" s="1" t="n">
        <v>45249</v>
      </c>
      <c r="C570" s="1" t="n">
        <v>45954</v>
      </c>
      <c r="D570" t="inlineStr">
        <is>
          <t>HALLANDS LÄN</t>
        </is>
      </c>
      <c r="E570" t="inlineStr">
        <is>
          <t>FALKENBERG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56652-2023</t>
        </is>
      </c>
      <c r="B571" s="1" t="n">
        <v>45243</v>
      </c>
      <c r="C571" s="1" t="n">
        <v>45954</v>
      </c>
      <c r="D571" t="inlineStr">
        <is>
          <t>HALLANDS LÄN</t>
        </is>
      </c>
      <c r="E571" t="inlineStr">
        <is>
          <t>FALKENBERG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58417-2023</t>
        </is>
      </c>
      <c r="B572" s="1" t="n">
        <v>45250</v>
      </c>
      <c r="C572" s="1" t="n">
        <v>45954</v>
      </c>
      <c r="D572" t="inlineStr">
        <is>
          <t>HALLANDS LÄN</t>
        </is>
      </c>
      <c r="E572" t="inlineStr">
        <is>
          <t>FALKENBERG</t>
        </is>
      </c>
      <c r="G572" t="n">
        <v>5.4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58089-2023</t>
        </is>
      </c>
      <c r="B573" s="1" t="n">
        <v>45248.66658564815</v>
      </c>
      <c r="C573" s="1" t="n">
        <v>45954</v>
      </c>
      <c r="D573" t="inlineStr">
        <is>
          <t>HALLANDS LÄN</t>
        </is>
      </c>
      <c r="E573" t="inlineStr">
        <is>
          <t>FALKENBERG</t>
        </is>
      </c>
      <c r="F573" t="inlineStr">
        <is>
          <t>Bergvik skog väst AB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58106-2023</t>
        </is>
      </c>
      <c r="B574" s="1" t="n">
        <v>45249</v>
      </c>
      <c r="C574" s="1" t="n">
        <v>45954</v>
      </c>
      <c r="D574" t="inlineStr">
        <is>
          <t>HALLANDS LÄN</t>
        </is>
      </c>
      <c r="E574" t="inlineStr">
        <is>
          <t>FALKENBERG</t>
        </is>
      </c>
      <c r="G574" t="n">
        <v>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62582-2023</t>
        </is>
      </c>
      <c r="B575" s="1" t="n">
        <v>45270</v>
      </c>
      <c r="C575" s="1" t="n">
        <v>45954</v>
      </c>
      <c r="D575" t="inlineStr">
        <is>
          <t>HALLANDS LÄN</t>
        </is>
      </c>
      <c r="E575" t="inlineStr">
        <is>
          <t>FALKENBERG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4073-2023</t>
        </is>
      </c>
      <c r="B576" s="1" t="n">
        <v>44952.65891203703</v>
      </c>
      <c r="C576" s="1" t="n">
        <v>45954</v>
      </c>
      <c r="D576" t="inlineStr">
        <is>
          <t>HALLANDS LÄN</t>
        </is>
      </c>
      <c r="E576" t="inlineStr">
        <is>
          <t>FALKENBERG</t>
        </is>
      </c>
      <c r="G576" t="n">
        <v>4.3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18323-2024</t>
        </is>
      </c>
      <c r="B577" s="1" t="n">
        <v>45422.54487268518</v>
      </c>
      <c r="C577" s="1" t="n">
        <v>45954</v>
      </c>
      <c r="D577" t="inlineStr">
        <is>
          <t>HALLANDS LÄN</t>
        </is>
      </c>
      <c r="E577" t="inlineStr">
        <is>
          <t>FALKENBERG</t>
        </is>
      </c>
      <c r="F577" t="inlineStr">
        <is>
          <t>Bergvik skog väst AB</t>
        </is>
      </c>
      <c r="G577" t="n">
        <v>10.4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30603-2025</t>
        </is>
      </c>
      <c r="B578" s="1" t="n">
        <v>45831.45151620371</v>
      </c>
      <c r="C578" s="1" t="n">
        <v>45954</v>
      </c>
      <c r="D578" t="inlineStr">
        <is>
          <t>HALLANDS LÄN</t>
        </is>
      </c>
      <c r="E578" t="inlineStr">
        <is>
          <t>FALKENBERG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53427-2023</t>
        </is>
      </c>
      <c r="B579" s="1" t="n">
        <v>45229.90646990741</v>
      </c>
      <c r="C579" s="1" t="n">
        <v>45954</v>
      </c>
      <c r="D579" t="inlineStr">
        <is>
          <t>HALLANDS LÄN</t>
        </is>
      </c>
      <c r="E579" t="inlineStr">
        <is>
          <t>FALKENBERG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58109-2023</t>
        </is>
      </c>
      <c r="B580" s="1" t="n">
        <v>45249</v>
      </c>
      <c r="C580" s="1" t="n">
        <v>45954</v>
      </c>
      <c r="D580" t="inlineStr">
        <is>
          <t>HALLANDS LÄN</t>
        </is>
      </c>
      <c r="E580" t="inlineStr">
        <is>
          <t>FALKENBERG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4066-2023</t>
        </is>
      </c>
      <c r="B581" s="1" t="n">
        <v>44952.65233796297</v>
      </c>
      <c r="C581" s="1" t="n">
        <v>45954</v>
      </c>
      <c r="D581" t="inlineStr">
        <is>
          <t>HALLANDS LÄN</t>
        </is>
      </c>
      <c r="E581" t="inlineStr">
        <is>
          <t>FALKENBERG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4072-2023</t>
        </is>
      </c>
      <c r="B582" s="1" t="n">
        <v>44952.65681712963</v>
      </c>
      <c r="C582" s="1" t="n">
        <v>45954</v>
      </c>
      <c r="D582" t="inlineStr">
        <is>
          <t>HALLANDS LÄN</t>
        </is>
      </c>
      <c r="E582" t="inlineStr">
        <is>
          <t>FALKENBERG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20251-2024</t>
        </is>
      </c>
      <c r="B583" s="1" t="n">
        <v>45434.89296296296</v>
      </c>
      <c r="C583" s="1" t="n">
        <v>45954</v>
      </c>
      <c r="D583" t="inlineStr">
        <is>
          <t>HALLANDS LÄN</t>
        </is>
      </c>
      <c r="E583" t="inlineStr">
        <is>
          <t>FALKENBERG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35310-2023</t>
        </is>
      </c>
      <c r="B584" s="1" t="n">
        <v>45146</v>
      </c>
      <c r="C584" s="1" t="n">
        <v>45954</v>
      </c>
      <c r="D584" t="inlineStr">
        <is>
          <t>HALLANDS LÄN</t>
        </is>
      </c>
      <c r="E584" t="inlineStr">
        <is>
          <t>FALKENBERG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21815-2023</t>
        </is>
      </c>
      <c r="B585" s="1" t="n">
        <v>45068.31527777778</v>
      </c>
      <c r="C585" s="1" t="n">
        <v>45954</v>
      </c>
      <c r="D585" t="inlineStr">
        <is>
          <t>HALLANDS LÄN</t>
        </is>
      </c>
      <c r="E585" t="inlineStr">
        <is>
          <t>FALKENBERG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1480-2024</t>
        </is>
      </c>
      <c r="B586" s="1" t="n">
        <v>45305.57886574074</v>
      </c>
      <c r="C586" s="1" t="n">
        <v>45954</v>
      </c>
      <c r="D586" t="inlineStr">
        <is>
          <t>HALLANDS LÄN</t>
        </is>
      </c>
      <c r="E586" t="inlineStr">
        <is>
          <t>FALKENBERG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4070-2023</t>
        </is>
      </c>
      <c r="B587" s="1" t="n">
        <v>44952.65443287037</v>
      </c>
      <c r="C587" s="1" t="n">
        <v>45954</v>
      </c>
      <c r="D587" t="inlineStr">
        <is>
          <t>HALLANDS LÄN</t>
        </is>
      </c>
      <c r="E587" t="inlineStr">
        <is>
          <t>FALKENBERG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52052-2025</t>
        </is>
      </c>
      <c r="B588" s="1" t="n">
        <v>45952.62607638889</v>
      </c>
      <c r="C588" s="1" t="n">
        <v>45954</v>
      </c>
      <c r="D588" t="inlineStr">
        <is>
          <t>HALLANDS LÄN</t>
        </is>
      </c>
      <c r="E588" t="inlineStr">
        <is>
          <t>FALKENBERG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52050-2025</t>
        </is>
      </c>
      <c r="B589" s="1" t="n">
        <v>45952.61923611111</v>
      </c>
      <c r="C589" s="1" t="n">
        <v>45954</v>
      </c>
      <c r="D589" t="inlineStr">
        <is>
          <t>HALLANDS LÄN</t>
        </is>
      </c>
      <c r="E589" t="inlineStr">
        <is>
          <t>FALKENBERG</t>
        </is>
      </c>
      <c r="G589" t="n">
        <v>8.199999999999999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5064-2025</t>
        </is>
      </c>
      <c r="B590" s="1" t="n">
        <v>45691.47612268518</v>
      </c>
      <c r="C590" s="1" t="n">
        <v>45954</v>
      </c>
      <c r="D590" t="inlineStr">
        <is>
          <t>HALLANDS LÄN</t>
        </is>
      </c>
      <c r="E590" t="inlineStr">
        <is>
          <t>FALKENBERG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43913-2025</t>
        </is>
      </c>
      <c r="B591" s="1" t="n">
        <v>45914</v>
      </c>
      <c r="C591" s="1" t="n">
        <v>45954</v>
      </c>
      <c r="D591" t="inlineStr">
        <is>
          <t>HALLANDS LÄN</t>
        </is>
      </c>
      <c r="E591" t="inlineStr">
        <is>
          <t>FALKENBERG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44750-2025</t>
        </is>
      </c>
      <c r="B592" s="1" t="n">
        <v>45917.67875</v>
      </c>
      <c r="C592" s="1" t="n">
        <v>45954</v>
      </c>
      <c r="D592" t="inlineStr">
        <is>
          <t>HALLANDS LÄN</t>
        </is>
      </c>
      <c r="E592" t="inlineStr">
        <is>
          <t>FALKENBERG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51988-2025</t>
        </is>
      </c>
      <c r="B593" s="1" t="n">
        <v>45952.57880787037</v>
      </c>
      <c r="C593" s="1" t="n">
        <v>45954</v>
      </c>
      <c r="D593" t="inlineStr">
        <is>
          <t>HALLANDS LÄN</t>
        </is>
      </c>
      <c r="E593" t="inlineStr">
        <is>
          <t>FALKENBERG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43625-2025</t>
        </is>
      </c>
      <c r="B594" s="1" t="n">
        <v>45911</v>
      </c>
      <c r="C594" s="1" t="n">
        <v>45954</v>
      </c>
      <c r="D594" t="inlineStr">
        <is>
          <t>HALLANDS LÄN</t>
        </is>
      </c>
      <c r="E594" t="inlineStr">
        <is>
          <t>FALKENBERG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43914-2025</t>
        </is>
      </c>
      <c r="B595" s="1" t="n">
        <v>45914</v>
      </c>
      <c r="C595" s="1" t="n">
        <v>45954</v>
      </c>
      <c r="D595" t="inlineStr">
        <is>
          <t>HALLANDS LÄN</t>
        </is>
      </c>
      <c r="E595" t="inlineStr">
        <is>
          <t>FALKENBERG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3743-2025</t>
        </is>
      </c>
      <c r="B596" s="1" t="n">
        <v>45681</v>
      </c>
      <c r="C596" s="1" t="n">
        <v>45954</v>
      </c>
      <c r="D596" t="inlineStr">
        <is>
          <t>HALLANDS LÄN</t>
        </is>
      </c>
      <c r="E596" t="inlineStr">
        <is>
          <t>FALKENBERG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52178-2025</t>
        </is>
      </c>
      <c r="B597" s="1" t="n">
        <v>45953.37833333333</v>
      </c>
      <c r="C597" s="1" t="n">
        <v>45954</v>
      </c>
      <c r="D597" t="inlineStr">
        <is>
          <t>HALLANDS LÄN</t>
        </is>
      </c>
      <c r="E597" t="inlineStr">
        <is>
          <t>FALKENBERG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37283-2025</t>
        </is>
      </c>
      <c r="B598" s="1" t="n">
        <v>45876.49126157408</v>
      </c>
      <c r="C598" s="1" t="n">
        <v>45954</v>
      </c>
      <c r="D598" t="inlineStr">
        <is>
          <t>HALLANDS LÄN</t>
        </is>
      </c>
      <c r="E598" t="inlineStr">
        <is>
          <t>FALKENBERG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52162-2025</t>
        </is>
      </c>
      <c r="B599" s="1" t="n">
        <v>45953.36152777778</v>
      </c>
      <c r="C599" s="1" t="n">
        <v>45954</v>
      </c>
      <c r="D599" t="inlineStr">
        <is>
          <t>HALLANDS LÄN</t>
        </is>
      </c>
      <c r="E599" t="inlineStr">
        <is>
          <t>FALKENBERG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52273-2025</t>
        </is>
      </c>
      <c r="B600" s="1" t="n">
        <v>45953.54796296296</v>
      </c>
      <c r="C600" s="1" t="n">
        <v>45954</v>
      </c>
      <c r="D600" t="inlineStr">
        <is>
          <t>HALLANDS LÄN</t>
        </is>
      </c>
      <c r="E600" t="inlineStr">
        <is>
          <t>FALKENBERG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52036-2025</t>
        </is>
      </c>
      <c r="B601" s="1" t="n">
        <v>45952.6142824074</v>
      </c>
      <c r="C601" s="1" t="n">
        <v>45954</v>
      </c>
      <c r="D601" t="inlineStr">
        <is>
          <t>HALLANDS LÄN</t>
        </is>
      </c>
      <c r="E601" t="inlineStr">
        <is>
          <t>FALKENBERG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43324-2025</t>
        </is>
      </c>
      <c r="B602" s="1" t="n">
        <v>45910.66509259259</v>
      </c>
      <c r="C602" s="1" t="n">
        <v>45954</v>
      </c>
      <c r="D602" t="inlineStr">
        <is>
          <t>HALLANDS LÄN</t>
        </is>
      </c>
      <c r="E602" t="inlineStr">
        <is>
          <t>FALKENBERG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6618-2025</t>
        </is>
      </c>
      <c r="B603" s="1" t="n">
        <v>45700.36393518518</v>
      </c>
      <c r="C603" s="1" t="n">
        <v>45954</v>
      </c>
      <c r="D603" t="inlineStr">
        <is>
          <t>HALLANDS LÄN</t>
        </is>
      </c>
      <c r="E603" t="inlineStr">
        <is>
          <t>FALKENBERG</t>
        </is>
      </c>
      <c r="G603" t="n">
        <v>5.4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40154-2024</t>
        </is>
      </c>
      <c r="B604" s="1" t="n">
        <v>45554.53219907408</v>
      </c>
      <c r="C604" s="1" t="n">
        <v>45954</v>
      </c>
      <c r="D604" t="inlineStr">
        <is>
          <t>HALLANDS LÄN</t>
        </is>
      </c>
      <c r="E604" t="inlineStr">
        <is>
          <t>FALKENBERG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33621-2025</t>
        </is>
      </c>
      <c r="B605" s="1" t="n">
        <v>45841.6303125</v>
      </c>
      <c r="C605" s="1" t="n">
        <v>45954</v>
      </c>
      <c r="D605" t="inlineStr">
        <is>
          <t>HALLANDS LÄN</t>
        </is>
      </c>
      <c r="E605" t="inlineStr">
        <is>
          <t>FALKENBERG</t>
        </is>
      </c>
      <c r="G605" t="n">
        <v>25.9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37336-2025</t>
        </is>
      </c>
      <c r="B606" s="1" t="n">
        <v>45876</v>
      </c>
      <c r="C606" s="1" t="n">
        <v>45954</v>
      </c>
      <c r="D606" t="inlineStr">
        <is>
          <t>HALLANDS LÄN</t>
        </is>
      </c>
      <c r="E606" t="inlineStr">
        <is>
          <t>FALKENBERG</t>
        </is>
      </c>
      <c r="G606" t="n">
        <v>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37393-2025</t>
        </is>
      </c>
      <c r="B607" s="1" t="n">
        <v>45877</v>
      </c>
      <c r="C607" s="1" t="n">
        <v>45954</v>
      </c>
      <c r="D607" t="inlineStr">
        <is>
          <t>HALLANDS LÄN</t>
        </is>
      </c>
      <c r="E607" t="inlineStr">
        <is>
          <t>FALKENBERG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12686-2024</t>
        </is>
      </c>
      <c r="B608" s="1" t="n">
        <v>45384</v>
      </c>
      <c r="C608" s="1" t="n">
        <v>45954</v>
      </c>
      <c r="D608" t="inlineStr">
        <is>
          <t>HALLANDS LÄN</t>
        </is>
      </c>
      <c r="E608" t="inlineStr">
        <is>
          <t>FALKENBERG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51828-2025</t>
        </is>
      </c>
      <c r="B609" s="1" t="n">
        <v>45952.30056712963</v>
      </c>
      <c r="C609" s="1" t="n">
        <v>45954</v>
      </c>
      <c r="D609" t="inlineStr">
        <is>
          <t>HALLANDS LÄN</t>
        </is>
      </c>
      <c r="E609" t="inlineStr">
        <is>
          <t>FALKENBERG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26310-2023</t>
        </is>
      </c>
      <c r="B610" s="1" t="n">
        <v>45091</v>
      </c>
      <c r="C610" s="1" t="n">
        <v>45954</v>
      </c>
      <c r="D610" t="inlineStr">
        <is>
          <t>HALLANDS LÄN</t>
        </is>
      </c>
      <c r="E610" t="inlineStr">
        <is>
          <t>FALKENBERG</t>
        </is>
      </c>
      <c r="G610" t="n">
        <v>4.7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12076-2024</t>
        </is>
      </c>
      <c r="B611" s="1" t="n">
        <v>45377.53998842592</v>
      </c>
      <c r="C611" s="1" t="n">
        <v>45954</v>
      </c>
      <c r="D611" t="inlineStr">
        <is>
          <t>HALLANDS LÄN</t>
        </is>
      </c>
      <c r="E611" t="inlineStr">
        <is>
          <t>FALKENBERG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8350-2023</t>
        </is>
      </c>
      <c r="B612" s="1" t="n">
        <v>44977.32987268519</v>
      </c>
      <c r="C612" s="1" t="n">
        <v>45954</v>
      </c>
      <c r="D612" t="inlineStr">
        <is>
          <t>HALLANDS LÄN</t>
        </is>
      </c>
      <c r="E612" t="inlineStr">
        <is>
          <t>FALKENBERG</t>
        </is>
      </c>
      <c r="F612" t="inlineStr">
        <is>
          <t>Bergvik skog väst AB</t>
        </is>
      </c>
      <c r="G612" t="n">
        <v>6.3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15339-2024</t>
        </is>
      </c>
      <c r="B613" s="1" t="n">
        <v>45400.73915509259</v>
      </c>
      <c r="C613" s="1" t="n">
        <v>45954</v>
      </c>
      <c r="D613" t="inlineStr">
        <is>
          <t>HALLANDS LÄN</t>
        </is>
      </c>
      <c r="E613" t="inlineStr">
        <is>
          <t>FALKENBERG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1223-2025</t>
        </is>
      </c>
      <c r="B614" s="1" t="n">
        <v>45667.43560185185</v>
      </c>
      <c r="C614" s="1" t="n">
        <v>45954</v>
      </c>
      <c r="D614" t="inlineStr">
        <is>
          <t>HALLANDS LÄN</t>
        </is>
      </c>
      <c r="E614" t="inlineStr">
        <is>
          <t>FALKENBERG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68815-2020</t>
        </is>
      </c>
      <c r="B615" s="1" t="n">
        <v>44187</v>
      </c>
      <c r="C615" s="1" t="n">
        <v>45954</v>
      </c>
      <c r="D615" t="inlineStr">
        <is>
          <t>HALLANDS LÄN</t>
        </is>
      </c>
      <c r="E615" t="inlineStr">
        <is>
          <t>FALKENBERG</t>
        </is>
      </c>
      <c r="G615" t="n">
        <v>5.9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45645-2025</t>
        </is>
      </c>
      <c r="B616" s="1" t="n">
        <v>45923.29974537037</v>
      </c>
      <c r="C616" s="1" t="n">
        <v>45954</v>
      </c>
      <c r="D616" t="inlineStr">
        <is>
          <t>HALLANDS LÄN</t>
        </is>
      </c>
      <c r="E616" t="inlineStr">
        <is>
          <t>FALKENBERG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62755-2022</t>
        </is>
      </c>
      <c r="B617" s="1" t="n">
        <v>44926</v>
      </c>
      <c r="C617" s="1" t="n">
        <v>45954</v>
      </c>
      <c r="D617" t="inlineStr">
        <is>
          <t>HALLANDS LÄN</t>
        </is>
      </c>
      <c r="E617" t="inlineStr">
        <is>
          <t>FALKENBERG</t>
        </is>
      </c>
      <c r="F617" t="inlineStr">
        <is>
          <t>Kyrkan</t>
        </is>
      </c>
      <c r="G617" t="n">
        <v>9.4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15492-2024</t>
        </is>
      </c>
      <c r="B618" s="1" t="n">
        <v>45401.51612268519</v>
      </c>
      <c r="C618" s="1" t="n">
        <v>45954</v>
      </c>
      <c r="D618" t="inlineStr">
        <is>
          <t>HALLANDS LÄN</t>
        </is>
      </c>
      <c r="E618" t="inlineStr">
        <is>
          <t>FALKENBERG</t>
        </is>
      </c>
      <c r="F618" t="inlineStr">
        <is>
          <t>Kyrkan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45702-2025</t>
        </is>
      </c>
      <c r="B619" s="1" t="n">
        <v>45923.40828703704</v>
      </c>
      <c r="C619" s="1" t="n">
        <v>45954</v>
      </c>
      <c r="D619" t="inlineStr">
        <is>
          <t>HALLANDS LÄN</t>
        </is>
      </c>
      <c r="E619" t="inlineStr">
        <is>
          <t>FALKENBERG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6728-2024</t>
        </is>
      </c>
      <c r="B620" s="1" t="n">
        <v>45342.38273148148</v>
      </c>
      <c r="C620" s="1" t="n">
        <v>45954</v>
      </c>
      <c r="D620" t="inlineStr">
        <is>
          <t>HALLANDS LÄN</t>
        </is>
      </c>
      <c r="E620" t="inlineStr">
        <is>
          <t>FALKENBERG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45700-2025</t>
        </is>
      </c>
      <c r="B621" s="1" t="n">
        <v>45923.40621527778</v>
      </c>
      <c r="C621" s="1" t="n">
        <v>45954</v>
      </c>
      <c r="D621" t="inlineStr">
        <is>
          <t>HALLANDS LÄN</t>
        </is>
      </c>
      <c r="E621" t="inlineStr">
        <is>
          <t>FALKENBERG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45646-2025</t>
        </is>
      </c>
      <c r="B622" s="1" t="n">
        <v>45923</v>
      </c>
      <c r="C622" s="1" t="n">
        <v>45954</v>
      </c>
      <c r="D622" t="inlineStr">
        <is>
          <t>HALLANDS LÄN</t>
        </is>
      </c>
      <c r="E622" t="inlineStr">
        <is>
          <t>FALKENBERG</t>
        </is>
      </c>
      <c r="G622" t="n">
        <v>3.1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8406-2025</t>
        </is>
      </c>
      <c r="B623" s="1" t="n">
        <v>45709.38615740741</v>
      </c>
      <c r="C623" s="1" t="n">
        <v>45954</v>
      </c>
      <c r="D623" t="inlineStr">
        <is>
          <t>HALLANDS LÄN</t>
        </is>
      </c>
      <c r="E623" t="inlineStr">
        <is>
          <t>FALKENBERG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55876-2023</t>
        </is>
      </c>
      <c r="B624" s="1" t="n">
        <v>45239</v>
      </c>
      <c r="C624" s="1" t="n">
        <v>45954</v>
      </c>
      <c r="D624" t="inlineStr">
        <is>
          <t>HALLANDS LÄN</t>
        </is>
      </c>
      <c r="E624" t="inlineStr">
        <is>
          <t>FALKENBERG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51398-2023</t>
        </is>
      </c>
      <c r="B625" s="1" t="n">
        <v>45219.67774305555</v>
      </c>
      <c r="C625" s="1" t="n">
        <v>45954</v>
      </c>
      <c r="D625" t="inlineStr">
        <is>
          <t>HALLANDS LÄN</t>
        </is>
      </c>
      <c r="E625" t="inlineStr">
        <is>
          <t>FALKENBERG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45650-2025</t>
        </is>
      </c>
      <c r="B626" s="1" t="n">
        <v>45923</v>
      </c>
      <c r="C626" s="1" t="n">
        <v>45954</v>
      </c>
      <c r="D626" t="inlineStr">
        <is>
          <t>HALLANDS LÄN</t>
        </is>
      </c>
      <c r="E626" t="inlineStr">
        <is>
          <t>FALKENBERG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18270-2025</t>
        </is>
      </c>
      <c r="B627" s="1" t="n">
        <v>45762</v>
      </c>
      <c r="C627" s="1" t="n">
        <v>45954</v>
      </c>
      <c r="D627" t="inlineStr">
        <is>
          <t>HALLANDS LÄN</t>
        </is>
      </c>
      <c r="E627" t="inlineStr">
        <is>
          <t>FALKENBERG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57020-2023</t>
        </is>
      </c>
      <c r="B628" s="1" t="n">
        <v>45244.78449074074</v>
      </c>
      <c r="C628" s="1" t="n">
        <v>45954</v>
      </c>
      <c r="D628" t="inlineStr">
        <is>
          <t>HALLANDS LÄN</t>
        </is>
      </c>
      <c r="E628" t="inlineStr">
        <is>
          <t>FALKENBERG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45944-2025</t>
        </is>
      </c>
      <c r="B629" s="1" t="n">
        <v>45924.32386574074</v>
      </c>
      <c r="C629" s="1" t="n">
        <v>45954</v>
      </c>
      <c r="D629" t="inlineStr">
        <is>
          <t>HALLANDS LÄN</t>
        </is>
      </c>
      <c r="E629" t="inlineStr">
        <is>
          <t>FALKENBERG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36617-2023</t>
        </is>
      </c>
      <c r="B630" s="1" t="n">
        <v>45153</v>
      </c>
      <c r="C630" s="1" t="n">
        <v>45954</v>
      </c>
      <c r="D630" t="inlineStr">
        <is>
          <t>HALLANDS LÄN</t>
        </is>
      </c>
      <c r="E630" t="inlineStr">
        <is>
          <t>FALKENBERG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46009-2025</t>
        </is>
      </c>
      <c r="B631" s="1" t="n">
        <v>45924.41028935185</v>
      </c>
      <c r="C631" s="1" t="n">
        <v>45954</v>
      </c>
      <c r="D631" t="inlineStr">
        <is>
          <t>HALLANDS LÄN</t>
        </is>
      </c>
      <c r="E631" t="inlineStr">
        <is>
          <t>FALKENBERG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19312-2022</t>
        </is>
      </c>
      <c r="B632" s="1" t="n">
        <v>44692</v>
      </c>
      <c r="C632" s="1" t="n">
        <v>45954</v>
      </c>
      <c r="D632" t="inlineStr">
        <is>
          <t>HALLANDS LÄN</t>
        </is>
      </c>
      <c r="E632" t="inlineStr">
        <is>
          <t>FALKENBERG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37150-2022</t>
        </is>
      </c>
      <c r="B633" s="1" t="n">
        <v>44806.58133101852</v>
      </c>
      <c r="C633" s="1" t="n">
        <v>45954</v>
      </c>
      <c r="D633" t="inlineStr">
        <is>
          <t>HALLANDS LÄN</t>
        </is>
      </c>
      <c r="E633" t="inlineStr">
        <is>
          <t>FALKENBERG</t>
        </is>
      </c>
      <c r="G633" t="n">
        <v>4.6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49760-2023</t>
        </is>
      </c>
      <c r="B634" s="1" t="n">
        <v>45212</v>
      </c>
      <c r="C634" s="1" t="n">
        <v>45954</v>
      </c>
      <c r="D634" t="inlineStr">
        <is>
          <t>HALLANDS LÄN</t>
        </is>
      </c>
      <c r="E634" t="inlineStr">
        <is>
          <t>FALKENBERG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49764-2023</t>
        </is>
      </c>
      <c r="B635" s="1" t="n">
        <v>45212.55864583333</v>
      </c>
      <c r="C635" s="1" t="n">
        <v>45954</v>
      </c>
      <c r="D635" t="inlineStr">
        <is>
          <t>HALLANDS LÄN</t>
        </is>
      </c>
      <c r="E635" t="inlineStr">
        <is>
          <t>FALKENBERG</t>
        </is>
      </c>
      <c r="G635" t="n">
        <v>4.5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47412-2023</t>
        </is>
      </c>
      <c r="B636" s="1" t="n">
        <v>45202</v>
      </c>
      <c r="C636" s="1" t="n">
        <v>45954</v>
      </c>
      <c r="D636" t="inlineStr">
        <is>
          <t>HALLANDS LÄN</t>
        </is>
      </c>
      <c r="E636" t="inlineStr">
        <is>
          <t>FALKENBERG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12502-2024</t>
        </is>
      </c>
      <c r="B637" s="1" t="n">
        <v>45379.57900462963</v>
      </c>
      <c r="C637" s="1" t="n">
        <v>45954</v>
      </c>
      <c r="D637" t="inlineStr">
        <is>
          <t>HALLANDS LÄN</t>
        </is>
      </c>
      <c r="E637" t="inlineStr">
        <is>
          <t>FALKENBERG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46006-2025</t>
        </is>
      </c>
      <c r="B638" s="1" t="n">
        <v>45924.40828703704</v>
      </c>
      <c r="C638" s="1" t="n">
        <v>45954</v>
      </c>
      <c r="D638" t="inlineStr">
        <is>
          <t>HALLANDS LÄN</t>
        </is>
      </c>
      <c r="E638" t="inlineStr">
        <is>
          <t>FALKENBERG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45992-2025</t>
        </is>
      </c>
      <c r="B639" s="1" t="n">
        <v>45924.39601851852</v>
      </c>
      <c r="C639" s="1" t="n">
        <v>45954</v>
      </c>
      <c r="D639" t="inlineStr">
        <is>
          <t>HALLANDS LÄN</t>
        </is>
      </c>
      <c r="E639" t="inlineStr">
        <is>
          <t>FALKENBERG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16406-2025</t>
        </is>
      </c>
      <c r="B640" s="1" t="n">
        <v>45751.44987268518</v>
      </c>
      <c r="C640" s="1" t="n">
        <v>45954</v>
      </c>
      <c r="D640" t="inlineStr">
        <is>
          <t>HALLANDS LÄN</t>
        </is>
      </c>
      <c r="E640" t="inlineStr">
        <is>
          <t>FALKENBERG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18732-2024</t>
        </is>
      </c>
      <c r="B641" s="1" t="n">
        <v>45426.48527777778</v>
      </c>
      <c r="C641" s="1" t="n">
        <v>45954</v>
      </c>
      <c r="D641" t="inlineStr">
        <is>
          <t>HALLANDS LÄN</t>
        </is>
      </c>
      <c r="E641" t="inlineStr">
        <is>
          <t>FALKENBERG</t>
        </is>
      </c>
      <c r="G641" t="n">
        <v>3.8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7291-2023</t>
        </is>
      </c>
      <c r="B642" s="1" t="n">
        <v>44970.7156712963</v>
      </c>
      <c r="C642" s="1" t="n">
        <v>45954</v>
      </c>
      <c r="D642" t="inlineStr">
        <is>
          <t>HALLANDS LÄN</t>
        </is>
      </c>
      <c r="E642" t="inlineStr">
        <is>
          <t>FALKENBERG</t>
        </is>
      </c>
      <c r="G642" t="n">
        <v>0.1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45699-2025</t>
        </is>
      </c>
      <c r="B643" s="1" t="n">
        <v>45923.40399305556</v>
      </c>
      <c r="C643" s="1" t="n">
        <v>45954</v>
      </c>
      <c r="D643" t="inlineStr">
        <is>
          <t>HALLANDS LÄN</t>
        </is>
      </c>
      <c r="E643" t="inlineStr">
        <is>
          <t>FALKENBERG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45852-2025</t>
        </is>
      </c>
      <c r="B644" s="1" t="n">
        <v>45923.62894675926</v>
      </c>
      <c r="C644" s="1" t="n">
        <v>45954</v>
      </c>
      <c r="D644" t="inlineStr">
        <is>
          <t>HALLANDS LÄN</t>
        </is>
      </c>
      <c r="E644" t="inlineStr">
        <is>
          <t>FALKENBERG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45707-2025</t>
        </is>
      </c>
      <c r="B645" s="1" t="n">
        <v>45923.42020833334</v>
      </c>
      <c r="C645" s="1" t="n">
        <v>45954</v>
      </c>
      <c r="D645" t="inlineStr">
        <is>
          <t>HALLANDS LÄN</t>
        </is>
      </c>
      <c r="E645" t="inlineStr">
        <is>
          <t>FALKENBERG</t>
        </is>
      </c>
      <c r="G645" t="n">
        <v>6.7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43552-2024</t>
        </is>
      </c>
      <c r="B646" s="1" t="n">
        <v>45569.38420138889</v>
      </c>
      <c r="C646" s="1" t="n">
        <v>45954</v>
      </c>
      <c r="D646" t="inlineStr">
        <is>
          <t>HALLANDS LÄN</t>
        </is>
      </c>
      <c r="E646" t="inlineStr">
        <is>
          <t>FALKENBERG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41238-2023</t>
        </is>
      </c>
      <c r="B647" s="1" t="n">
        <v>45174.48878472222</v>
      </c>
      <c r="C647" s="1" t="n">
        <v>45954</v>
      </c>
      <c r="D647" t="inlineStr">
        <is>
          <t>HALLANDS LÄN</t>
        </is>
      </c>
      <c r="E647" t="inlineStr">
        <is>
          <t>FALKENBERG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5795-2023</t>
        </is>
      </c>
      <c r="B648" s="1" t="n">
        <v>44963.45574074074</v>
      </c>
      <c r="C648" s="1" t="n">
        <v>45954</v>
      </c>
      <c r="D648" t="inlineStr">
        <is>
          <t>HALLANDS LÄN</t>
        </is>
      </c>
      <c r="E648" t="inlineStr">
        <is>
          <t>FALKENBERG</t>
        </is>
      </c>
      <c r="G648" t="n">
        <v>0.3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5796-2023</t>
        </is>
      </c>
      <c r="B649" s="1" t="n">
        <v>44963.45646990741</v>
      </c>
      <c r="C649" s="1" t="n">
        <v>45954</v>
      </c>
      <c r="D649" t="inlineStr">
        <is>
          <t>HALLANDS LÄN</t>
        </is>
      </c>
      <c r="E649" t="inlineStr">
        <is>
          <t>FALKENBERG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8058-2024</t>
        </is>
      </c>
      <c r="B650" s="1" t="n">
        <v>45351.38615740741</v>
      </c>
      <c r="C650" s="1" t="n">
        <v>45954</v>
      </c>
      <c r="D650" t="inlineStr">
        <is>
          <t>HALLANDS LÄN</t>
        </is>
      </c>
      <c r="E650" t="inlineStr">
        <is>
          <t>FALKENBERG</t>
        </is>
      </c>
      <c r="G650" t="n">
        <v>3.8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53069-2021</t>
        </is>
      </c>
      <c r="B651" s="1" t="n">
        <v>44467</v>
      </c>
      <c r="C651" s="1" t="n">
        <v>45954</v>
      </c>
      <c r="D651" t="inlineStr">
        <is>
          <t>HALLANDS LÄN</t>
        </is>
      </c>
      <c r="E651" t="inlineStr">
        <is>
          <t>FALKENBERG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4613-2024</t>
        </is>
      </c>
      <c r="B652" s="1" t="n">
        <v>45328</v>
      </c>
      <c r="C652" s="1" t="n">
        <v>45954</v>
      </c>
      <c r="D652" t="inlineStr">
        <is>
          <t>HALLANDS LÄN</t>
        </is>
      </c>
      <c r="E652" t="inlineStr">
        <is>
          <t>FALKENBERG</t>
        </is>
      </c>
      <c r="F652" t="inlineStr">
        <is>
          <t>Kyrkan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63097-2023</t>
        </is>
      </c>
      <c r="B653" s="1" t="n">
        <v>45273</v>
      </c>
      <c r="C653" s="1" t="n">
        <v>45954</v>
      </c>
      <c r="D653" t="inlineStr">
        <is>
          <t>HALLANDS LÄN</t>
        </is>
      </c>
      <c r="E653" t="inlineStr">
        <is>
          <t>FALKENBERG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45839-2024</t>
        </is>
      </c>
      <c r="B654" s="1" t="n">
        <v>45580.23842592593</v>
      </c>
      <c r="C654" s="1" t="n">
        <v>45954</v>
      </c>
      <c r="D654" t="inlineStr">
        <is>
          <t>HALLANDS LÄN</t>
        </is>
      </c>
      <c r="E654" t="inlineStr">
        <is>
          <t>FALKENBERG</t>
        </is>
      </c>
      <c r="G654" t="n">
        <v>7.4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7696-2023</t>
        </is>
      </c>
      <c r="B655" s="1" t="n">
        <v>44972</v>
      </c>
      <c r="C655" s="1" t="n">
        <v>45954</v>
      </c>
      <c r="D655" t="inlineStr">
        <is>
          <t>HALLANDS LÄN</t>
        </is>
      </c>
      <c r="E655" t="inlineStr">
        <is>
          <t>FALKENBERG</t>
        </is>
      </c>
      <c r="G655" t="n">
        <v>6.3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6703-2022</t>
        </is>
      </c>
      <c r="B656" s="1" t="n">
        <v>44602</v>
      </c>
      <c r="C656" s="1" t="n">
        <v>45954</v>
      </c>
      <c r="D656" t="inlineStr">
        <is>
          <t>HALLANDS LÄN</t>
        </is>
      </c>
      <c r="E656" t="inlineStr">
        <is>
          <t>FALKENBERG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17365-2025</t>
        </is>
      </c>
      <c r="B657" s="1" t="n">
        <v>45756.74784722222</v>
      </c>
      <c r="C657" s="1" t="n">
        <v>45954</v>
      </c>
      <c r="D657" t="inlineStr">
        <is>
          <t>HALLANDS LÄN</t>
        </is>
      </c>
      <c r="E657" t="inlineStr">
        <is>
          <t>FALKENBERG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44963-2024</t>
        </is>
      </c>
      <c r="B658" s="1" t="n">
        <v>45575.45504629629</v>
      </c>
      <c r="C658" s="1" t="n">
        <v>45954</v>
      </c>
      <c r="D658" t="inlineStr">
        <is>
          <t>HALLANDS LÄN</t>
        </is>
      </c>
      <c r="E658" t="inlineStr">
        <is>
          <t>FALKENBERG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56701-2024</t>
        </is>
      </c>
      <c r="B659" s="1" t="n">
        <v>45627.81162037037</v>
      </c>
      <c r="C659" s="1" t="n">
        <v>45954</v>
      </c>
      <c r="D659" t="inlineStr">
        <is>
          <t>HALLANDS LÄN</t>
        </is>
      </c>
      <c r="E659" t="inlineStr">
        <is>
          <t>FALKENBERG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27436-2024</t>
        </is>
      </c>
      <c r="B660" s="1" t="n">
        <v>45474</v>
      </c>
      <c r="C660" s="1" t="n">
        <v>45954</v>
      </c>
      <c r="D660" t="inlineStr">
        <is>
          <t>HALLANDS LÄN</t>
        </is>
      </c>
      <c r="E660" t="inlineStr">
        <is>
          <t>FALKENBERG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42606-2023</t>
        </is>
      </c>
      <c r="B661" s="1" t="n">
        <v>45181.45777777778</v>
      </c>
      <c r="C661" s="1" t="n">
        <v>45954</v>
      </c>
      <c r="D661" t="inlineStr">
        <is>
          <t>HALLANDS LÄN</t>
        </is>
      </c>
      <c r="E661" t="inlineStr">
        <is>
          <t>FALKENBERG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24104-2023</t>
        </is>
      </c>
      <c r="B662" s="1" t="n">
        <v>45079.46327546296</v>
      </c>
      <c r="C662" s="1" t="n">
        <v>45954</v>
      </c>
      <c r="D662" t="inlineStr">
        <is>
          <t>HALLANDS LÄN</t>
        </is>
      </c>
      <c r="E662" t="inlineStr">
        <is>
          <t>FALKENBERG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31856-2023</t>
        </is>
      </c>
      <c r="B663" s="1" t="n">
        <v>45118</v>
      </c>
      <c r="C663" s="1" t="n">
        <v>45954</v>
      </c>
      <c r="D663" t="inlineStr">
        <is>
          <t>HALLANDS LÄN</t>
        </is>
      </c>
      <c r="E663" t="inlineStr">
        <is>
          <t>FALKENBERG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58030-2023</t>
        </is>
      </c>
      <c r="B664" s="1" t="n">
        <v>45247.65420138889</v>
      </c>
      <c r="C664" s="1" t="n">
        <v>45954</v>
      </c>
      <c r="D664" t="inlineStr">
        <is>
          <t>HALLANDS LÄN</t>
        </is>
      </c>
      <c r="E664" t="inlineStr">
        <is>
          <t>FALKENBERG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19140-2025</t>
        </is>
      </c>
      <c r="B665" s="1" t="n">
        <v>45769</v>
      </c>
      <c r="C665" s="1" t="n">
        <v>45954</v>
      </c>
      <c r="D665" t="inlineStr">
        <is>
          <t>HALLANDS LÄN</t>
        </is>
      </c>
      <c r="E665" t="inlineStr">
        <is>
          <t>FALKENBERG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50647-2024</t>
        </is>
      </c>
      <c r="B666" s="1" t="n">
        <v>45601.69266203704</v>
      </c>
      <c r="C666" s="1" t="n">
        <v>45954</v>
      </c>
      <c r="D666" t="inlineStr">
        <is>
          <t>HALLANDS LÄN</t>
        </is>
      </c>
      <c r="E666" t="inlineStr">
        <is>
          <t>FALKENBERG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728-2024</t>
        </is>
      </c>
      <c r="B667" s="1" t="n">
        <v>45300.44137731481</v>
      </c>
      <c r="C667" s="1" t="n">
        <v>45954</v>
      </c>
      <c r="D667" t="inlineStr">
        <is>
          <t>HALLANDS LÄN</t>
        </is>
      </c>
      <c r="E667" t="inlineStr">
        <is>
          <t>FALKENBERG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755-2024</t>
        </is>
      </c>
      <c r="B668" s="1" t="n">
        <v>45300</v>
      </c>
      <c r="C668" s="1" t="n">
        <v>45954</v>
      </c>
      <c r="D668" t="inlineStr">
        <is>
          <t>HALLANDS LÄN</t>
        </is>
      </c>
      <c r="E668" t="inlineStr">
        <is>
          <t>FALKENBERG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57283-2023</t>
        </is>
      </c>
      <c r="B669" s="1" t="n">
        <v>45245.59447916667</v>
      </c>
      <c r="C669" s="1" t="n">
        <v>45954</v>
      </c>
      <c r="D669" t="inlineStr">
        <is>
          <t>HALLANDS LÄN</t>
        </is>
      </c>
      <c r="E669" t="inlineStr">
        <is>
          <t>FALKENBERG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33041-2022</t>
        </is>
      </c>
      <c r="B670" s="1" t="n">
        <v>44785.3725</v>
      </c>
      <c r="C670" s="1" t="n">
        <v>45954</v>
      </c>
      <c r="D670" t="inlineStr">
        <is>
          <t>HALLANDS LÄN</t>
        </is>
      </c>
      <c r="E670" t="inlineStr">
        <is>
          <t>FALKENBERG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12186-2025</t>
        </is>
      </c>
      <c r="B671" s="1" t="n">
        <v>45729.46829861111</v>
      </c>
      <c r="C671" s="1" t="n">
        <v>45954</v>
      </c>
      <c r="D671" t="inlineStr">
        <is>
          <t>HALLANDS LÄN</t>
        </is>
      </c>
      <c r="E671" t="inlineStr">
        <is>
          <t>FALKENBERG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42915-2023</t>
        </is>
      </c>
      <c r="B672" s="1" t="n">
        <v>45182.51840277778</v>
      </c>
      <c r="C672" s="1" t="n">
        <v>45954</v>
      </c>
      <c r="D672" t="inlineStr">
        <is>
          <t>HALLANDS LÄN</t>
        </is>
      </c>
      <c r="E672" t="inlineStr">
        <is>
          <t>FALKENBERG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7203-2025</t>
        </is>
      </c>
      <c r="B673" s="1" t="n">
        <v>45702.46620370371</v>
      </c>
      <c r="C673" s="1" t="n">
        <v>45954</v>
      </c>
      <c r="D673" t="inlineStr">
        <is>
          <t>HALLANDS LÄN</t>
        </is>
      </c>
      <c r="E673" t="inlineStr">
        <is>
          <t>FALKENBERG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59208-2023</t>
        </is>
      </c>
      <c r="B674" s="1" t="n">
        <v>45252</v>
      </c>
      <c r="C674" s="1" t="n">
        <v>45954</v>
      </c>
      <c r="D674" t="inlineStr">
        <is>
          <t>HALLANDS LÄN</t>
        </is>
      </c>
      <c r="E674" t="inlineStr">
        <is>
          <t>FALKENBERG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57433-2024</t>
        </is>
      </c>
      <c r="B675" s="1" t="n">
        <v>45629.85086805555</v>
      </c>
      <c r="C675" s="1" t="n">
        <v>45954</v>
      </c>
      <c r="D675" t="inlineStr">
        <is>
          <t>HALLANDS LÄN</t>
        </is>
      </c>
      <c r="E675" t="inlineStr">
        <is>
          <t>FALKENBERG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55878-2023</t>
        </is>
      </c>
      <c r="B676" s="1" t="n">
        <v>45239</v>
      </c>
      <c r="C676" s="1" t="n">
        <v>45954</v>
      </c>
      <c r="D676" t="inlineStr">
        <is>
          <t>HALLANDS LÄN</t>
        </is>
      </c>
      <c r="E676" t="inlineStr">
        <is>
          <t>FALKENBERG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63033-2023</t>
        </is>
      </c>
      <c r="B677" s="1" t="n">
        <v>45272.74862268518</v>
      </c>
      <c r="C677" s="1" t="n">
        <v>45954</v>
      </c>
      <c r="D677" t="inlineStr">
        <is>
          <t>HALLANDS LÄN</t>
        </is>
      </c>
      <c r="E677" t="inlineStr">
        <is>
          <t>FALKENBERG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53939-2021</t>
        </is>
      </c>
      <c r="B678" s="1" t="n">
        <v>44469</v>
      </c>
      <c r="C678" s="1" t="n">
        <v>45954</v>
      </c>
      <c r="D678" t="inlineStr">
        <is>
          <t>HALLANDS LÄN</t>
        </is>
      </c>
      <c r="E678" t="inlineStr">
        <is>
          <t>FALKENBERG</t>
        </is>
      </c>
      <c r="G678" t="n">
        <v>0.2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16430-2023</t>
        </is>
      </c>
      <c r="B679" s="1" t="n">
        <v>45029.44950231481</v>
      </c>
      <c r="C679" s="1" t="n">
        <v>45954</v>
      </c>
      <c r="D679" t="inlineStr">
        <is>
          <t>HALLANDS LÄN</t>
        </is>
      </c>
      <c r="E679" t="inlineStr">
        <is>
          <t>FALKENBERG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3559-2025</t>
        </is>
      </c>
      <c r="B680" s="1" t="n">
        <v>45680.67472222223</v>
      </c>
      <c r="C680" s="1" t="n">
        <v>45954</v>
      </c>
      <c r="D680" t="inlineStr">
        <is>
          <t>HALLANDS LÄN</t>
        </is>
      </c>
      <c r="E680" t="inlineStr">
        <is>
          <t>FALKENBERG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44954-2023</t>
        </is>
      </c>
      <c r="B681" s="1" t="n">
        <v>45190</v>
      </c>
      <c r="C681" s="1" t="n">
        <v>45954</v>
      </c>
      <c r="D681" t="inlineStr">
        <is>
          <t>HALLANDS LÄN</t>
        </is>
      </c>
      <c r="E681" t="inlineStr">
        <is>
          <t>FALKENBERG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10821-2024</t>
        </is>
      </c>
      <c r="B682" s="1" t="n">
        <v>45369.67252314815</v>
      </c>
      <c r="C682" s="1" t="n">
        <v>45954</v>
      </c>
      <c r="D682" t="inlineStr">
        <is>
          <t>HALLANDS LÄN</t>
        </is>
      </c>
      <c r="E682" t="inlineStr">
        <is>
          <t>FALKENBERG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6508-2023</t>
        </is>
      </c>
      <c r="B683" s="1" t="n">
        <v>44966.37291666667</v>
      </c>
      <c r="C683" s="1" t="n">
        <v>45954</v>
      </c>
      <c r="D683" t="inlineStr">
        <is>
          <t>HALLANDS LÄN</t>
        </is>
      </c>
      <c r="E683" t="inlineStr">
        <is>
          <t>FALKENBERG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56650-2023</t>
        </is>
      </c>
      <c r="B684" s="1" t="n">
        <v>45238</v>
      </c>
      <c r="C684" s="1" t="n">
        <v>45954</v>
      </c>
      <c r="D684" t="inlineStr">
        <is>
          <t>HALLANDS LÄN</t>
        </is>
      </c>
      <c r="E684" t="inlineStr">
        <is>
          <t>FALKENBERG</t>
        </is>
      </c>
      <c r="G684" t="n">
        <v>29.4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49889-2024</t>
        </is>
      </c>
      <c r="B685" s="1" t="n">
        <v>45597.51122685185</v>
      </c>
      <c r="C685" s="1" t="n">
        <v>45954</v>
      </c>
      <c r="D685" t="inlineStr">
        <is>
          <t>HALLANDS LÄN</t>
        </is>
      </c>
      <c r="E685" t="inlineStr">
        <is>
          <t>FALKENBERG</t>
        </is>
      </c>
      <c r="F685" t="inlineStr">
        <is>
          <t>Kyrkan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41702-2024</t>
        </is>
      </c>
      <c r="B686" s="1" t="n">
        <v>45560.69458333333</v>
      </c>
      <c r="C686" s="1" t="n">
        <v>45954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8892-2024</t>
        </is>
      </c>
      <c r="B687" s="1" t="n">
        <v>45357.31717592593</v>
      </c>
      <c r="C687" s="1" t="n">
        <v>45954</v>
      </c>
      <c r="D687" t="inlineStr">
        <is>
          <t>HALLANDS LÄN</t>
        </is>
      </c>
      <c r="E687" t="inlineStr">
        <is>
          <t>FALKENBERG</t>
        </is>
      </c>
      <c r="G687" t="n">
        <v>5.1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4059-2024</t>
        </is>
      </c>
      <c r="B688" s="1" t="n">
        <v>45323.538125</v>
      </c>
      <c r="C688" s="1" t="n">
        <v>45954</v>
      </c>
      <c r="D688" t="inlineStr">
        <is>
          <t>HALLANDS LÄN</t>
        </is>
      </c>
      <c r="E688" t="inlineStr">
        <is>
          <t>FALKENBERG</t>
        </is>
      </c>
      <c r="G688" t="n">
        <v>2.9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7773-2025</t>
        </is>
      </c>
      <c r="B689" s="1" t="n">
        <v>45706.57119212963</v>
      </c>
      <c r="C689" s="1" t="n">
        <v>45954</v>
      </c>
      <c r="D689" t="inlineStr">
        <is>
          <t>HALLANDS LÄN</t>
        </is>
      </c>
      <c r="E689" t="inlineStr">
        <is>
          <t>FALKENBERG</t>
        </is>
      </c>
      <c r="G689" t="n">
        <v>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22594-2021</t>
        </is>
      </c>
      <c r="B690" s="1" t="n">
        <v>44327</v>
      </c>
      <c r="C690" s="1" t="n">
        <v>45954</v>
      </c>
      <c r="D690" t="inlineStr">
        <is>
          <t>HALLANDS LÄN</t>
        </is>
      </c>
      <c r="E690" t="inlineStr">
        <is>
          <t>FALKENBERG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12606-2024</t>
        </is>
      </c>
      <c r="B691" s="1" t="n">
        <v>45381.65381944444</v>
      </c>
      <c r="C691" s="1" t="n">
        <v>45954</v>
      </c>
      <c r="D691" t="inlineStr">
        <is>
          <t>HALLANDS LÄN</t>
        </is>
      </c>
      <c r="E691" t="inlineStr">
        <is>
          <t>FALKENBERG</t>
        </is>
      </c>
      <c r="G691" t="n">
        <v>14.4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33250-2023</t>
        </is>
      </c>
      <c r="B692" s="1" t="n">
        <v>45127.545</v>
      </c>
      <c r="C692" s="1" t="n">
        <v>45954</v>
      </c>
      <c r="D692" t="inlineStr">
        <is>
          <t>HALLANDS LÄN</t>
        </is>
      </c>
      <c r="E692" t="inlineStr">
        <is>
          <t>FALKENBERG</t>
        </is>
      </c>
      <c r="F692" t="inlineStr">
        <is>
          <t>Kommuner</t>
        </is>
      </c>
      <c r="G692" t="n">
        <v>6.1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53400-2023</t>
        </is>
      </c>
      <c r="B693" s="1" t="n">
        <v>45229</v>
      </c>
      <c r="C693" s="1" t="n">
        <v>45954</v>
      </c>
      <c r="D693" t="inlineStr">
        <is>
          <t>HALLANDS LÄN</t>
        </is>
      </c>
      <c r="E693" t="inlineStr">
        <is>
          <t>FALKENBERG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64836-2023</t>
        </is>
      </c>
      <c r="B694" s="1" t="n">
        <v>45282.45675925926</v>
      </c>
      <c r="C694" s="1" t="n">
        <v>45954</v>
      </c>
      <c r="D694" t="inlineStr">
        <is>
          <t>HALLANDS LÄN</t>
        </is>
      </c>
      <c r="E694" t="inlineStr">
        <is>
          <t>FALKENBERG</t>
        </is>
      </c>
      <c r="G694" t="n">
        <v>7.2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34969-2023</t>
        </is>
      </c>
      <c r="B695" s="1" t="n">
        <v>45142</v>
      </c>
      <c r="C695" s="1" t="n">
        <v>45954</v>
      </c>
      <c r="D695" t="inlineStr">
        <is>
          <t>HALLANDS LÄN</t>
        </is>
      </c>
      <c r="E695" t="inlineStr">
        <is>
          <t>FALKENBERG</t>
        </is>
      </c>
      <c r="G695" t="n">
        <v>4.6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17336-2023</t>
        </is>
      </c>
      <c r="B696" s="1" t="n">
        <v>45035</v>
      </c>
      <c r="C696" s="1" t="n">
        <v>45954</v>
      </c>
      <c r="D696" t="inlineStr">
        <is>
          <t>HALLANDS LÄN</t>
        </is>
      </c>
      <c r="E696" t="inlineStr">
        <is>
          <t>FALKENBERG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1849-2023</t>
        </is>
      </c>
      <c r="B697" s="1" t="n">
        <v>44938</v>
      </c>
      <c r="C697" s="1" t="n">
        <v>45954</v>
      </c>
      <c r="D697" t="inlineStr">
        <is>
          <t>HALLANDS LÄN</t>
        </is>
      </c>
      <c r="E697" t="inlineStr">
        <is>
          <t>FALKENBERG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32402-2023</t>
        </is>
      </c>
      <c r="B698" s="1" t="n">
        <v>45120.64333333333</v>
      </c>
      <c r="C698" s="1" t="n">
        <v>45954</v>
      </c>
      <c r="D698" t="inlineStr">
        <is>
          <t>HALLANDS LÄN</t>
        </is>
      </c>
      <c r="E698" t="inlineStr">
        <is>
          <t>FALKENBERG</t>
        </is>
      </c>
      <c r="G698" t="n">
        <v>5.5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529-2025</t>
        </is>
      </c>
      <c r="B699" s="1" t="n">
        <v>45664</v>
      </c>
      <c r="C699" s="1" t="n">
        <v>45954</v>
      </c>
      <c r="D699" t="inlineStr">
        <is>
          <t>HALLANDS LÄN</t>
        </is>
      </c>
      <c r="E699" t="inlineStr">
        <is>
          <t>FALKENBERG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10746-2022</t>
        </is>
      </c>
      <c r="B700" s="1" t="n">
        <v>44627.37189814815</v>
      </c>
      <c r="C700" s="1" t="n">
        <v>45954</v>
      </c>
      <c r="D700" t="inlineStr">
        <is>
          <t>HALLANDS LÄN</t>
        </is>
      </c>
      <c r="E700" t="inlineStr">
        <is>
          <t>FALKENBERG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12939-2023</t>
        </is>
      </c>
      <c r="B701" s="1" t="n">
        <v>45001</v>
      </c>
      <c r="C701" s="1" t="n">
        <v>45954</v>
      </c>
      <c r="D701" t="inlineStr">
        <is>
          <t>HALLANDS LÄN</t>
        </is>
      </c>
      <c r="E701" t="inlineStr">
        <is>
          <t>FALKENBERG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60245-2022</t>
        </is>
      </c>
      <c r="B702" s="1" t="n">
        <v>44910.46140046296</v>
      </c>
      <c r="C702" s="1" t="n">
        <v>45954</v>
      </c>
      <c r="D702" t="inlineStr">
        <is>
          <t>HALLANDS LÄN</t>
        </is>
      </c>
      <c r="E702" t="inlineStr">
        <is>
          <t>FALKENBERG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4713-2023</t>
        </is>
      </c>
      <c r="B703" s="1" t="n">
        <v>44957</v>
      </c>
      <c r="C703" s="1" t="n">
        <v>45954</v>
      </c>
      <c r="D703" t="inlineStr">
        <is>
          <t>HALLANDS LÄN</t>
        </is>
      </c>
      <c r="E703" t="inlineStr">
        <is>
          <t>FALKENBERG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57493-2023</t>
        </is>
      </c>
      <c r="B704" s="1" t="n">
        <v>45246</v>
      </c>
      <c r="C704" s="1" t="n">
        <v>45954</v>
      </c>
      <c r="D704" t="inlineStr">
        <is>
          <t>HALLANDS LÄN</t>
        </is>
      </c>
      <c r="E704" t="inlineStr">
        <is>
          <t>FALKENBERG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9328-2022</t>
        </is>
      </c>
      <c r="B705" s="1" t="n">
        <v>44616.55402777778</v>
      </c>
      <c r="C705" s="1" t="n">
        <v>45954</v>
      </c>
      <c r="D705" t="inlineStr">
        <is>
          <t>HALLANDS LÄN</t>
        </is>
      </c>
      <c r="E705" t="inlineStr">
        <is>
          <t>FALKENBERG</t>
        </is>
      </c>
      <c r="F705" t="inlineStr">
        <is>
          <t>Kommuner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41610-2022</t>
        </is>
      </c>
      <c r="B706" s="1" t="n">
        <v>44827</v>
      </c>
      <c r="C706" s="1" t="n">
        <v>45954</v>
      </c>
      <c r="D706" t="inlineStr">
        <is>
          <t>HALLANDS LÄN</t>
        </is>
      </c>
      <c r="E706" t="inlineStr">
        <is>
          <t>FALKENBERG</t>
        </is>
      </c>
      <c r="G706" t="n">
        <v>3.2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20353-2024</t>
        </is>
      </c>
      <c r="B707" s="1" t="n">
        <v>45435.45399305555</v>
      </c>
      <c r="C707" s="1" t="n">
        <v>45954</v>
      </c>
      <c r="D707" t="inlineStr">
        <is>
          <t>HALLANDS LÄN</t>
        </is>
      </c>
      <c r="E707" t="inlineStr">
        <is>
          <t>FALKENBERG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6783-2024</t>
        </is>
      </c>
      <c r="B708" s="1" t="n">
        <v>45342.53665509259</v>
      </c>
      <c r="C708" s="1" t="n">
        <v>45954</v>
      </c>
      <c r="D708" t="inlineStr">
        <is>
          <t>HALLANDS LÄN</t>
        </is>
      </c>
      <c r="E708" t="inlineStr">
        <is>
          <t>FALKENBERG</t>
        </is>
      </c>
      <c r="F708" t="inlineStr">
        <is>
          <t>Kommuner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9355-2025</t>
        </is>
      </c>
      <c r="B709" s="1" t="n">
        <v>45714.89290509259</v>
      </c>
      <c r="C709" s="1" t="n">
        <v>45954</v>
      </c>
      <c r="D709" t="inlineStr">
        <is>
          <t>HALLANDS LÄN</t>
        </is>
      </c>
      <c r="E709" t="inlineStr">
        <is>
          <t>FALKENBERG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10055-2025</t>
        </is>
      </c>
      <c r="B710" s="1" t="n">
        <v>45719</v>
      </c>
      <c r="C710" s="1" t="n">
        <v>45954</v>
      </c>
      <c r="D710" t="inlineStr">
        <is>
          <t>HALLANDS LÄN</t>
        </is>
      </c>
      <c r="E710" t="inlineStr">
        <is>
          <t>FALKENBERG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49126-2021</t>
        </is>
      </c>
      <c r="B711" s="1" t="n">
        <v>44453.87826388889</v>
      </c>
      <c r="C711" s="1" t="n">
        <v>45954</v>
      </c>
      <c r="D711" t="inlineStr">
        <is>
          <t>HALLANDS LÄN</t>
        </is>
      </c>
      <c r="E711" t="inlineStr">
        <is>
          <t>FALKENBERG</t>
        </is>
      </c>
      <c r="G711" t="n">
        <v>2.9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54700-2024</t>
        </is>
      </c>
      <c r="B712" s="1" t="n">
        <v>45618.40553240741</v>
      </c>
      <c r="C712" s="1" t="n">
        <v>45954</v>
      </c>
      <c r="D712" t="inlineStr">
        <is>
          <t>HALLANDS LÄN</t>
        </is>
      </c>
      <c r="E712" t="inlineStr">
        <is>
          <t>FALKENBERG</t>
        </is>
      </c>
      <c r="G712" t="n">
        <v>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19749-2022</t>
        </is>
      </c>
      <c r="B713" s="1" t="n">
        <v>44694</v>
      </c>
      <c r="C713" s="1" t="n">
        <v>45954</v>
      </c>
      <c r="D713" t="inlineStr">
        <is>
          <t>HALLANDS LÄN</t>
        </is>
      </c>
      <c r="E713" t="inlineStr">
        <is>
          <t>FALKENBERG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47698-2024</t>
        </is>
      </c>
      <c r="B714" s="1" t="n">
        <v>45588.46105324074</v>
      </c>
      <c r="C714" s="1" t="n">
        <v>45954</v>
      </c>
      <c r="D714" t="inlineStr">
        <is>
          <t>HALLANDS LÄN</t>
        </is>
      </c>
      <c r="E714" t="inlineStr">
        <is>
          <t>FALKENBERG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23455-2023</t>
        </is>
      </c>
      <c r="B715" s="1" t="n">
        <v>45076</v>
      </c>
      <c r="C715" s="1" t="n">
        <v>45954</v>
      </c>
      <c r="D715" t="inlineStr">
        <is>
          <t>HALLANDS LÄN</t>
        </is>
      </c>
      <c r="E715" t="inlineStr">
        <is>
          <t>FALKENBERG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3747-2025</t>
        </is>
      </c>
      <c r="B716" s="1" t="n">
        <v>45681</v>
      </c>
      <c r="C716" s="1" t="n">
        <v>45954</v>
      </c>
      <c r="D716" t="inlineStr">
        <is>
          <t>HALLANDS LÄN</t>
        </is>
      </c>
      <c r="E716" t="inlineStr">
        <is>
          <t>FALKENBERG</t>
        </is>
      </c>
      <c r="G716" t="n">
        <v>4.9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66135-2021</t>
        </is>
      </c>
      <c r="B717" s="1" t="n">
        <v>44517.79155092593</v>
      </c>
      <c r="C717" s="1" t="n">
        <v>45954</v>
      </c>
      <c r="D717" t="inlineStr">
        <is>
          <t>HALLANDS LÄN</t>
        </is>
      </c>
      <c r="E717" t="inlineStr">
        <is>
          <t>FALKENBERG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47021-2022</t>
        </is>
      </c>
      <c r="B718" s="1" t="n">
        <v>44852.35644675926</v>
      </c>
      <c r="C718" s="1" t="n">
        <v>45954</v>
      </c>
      <c r="D718" t="inlineStr">
        <is>
          <t>HALLANDS LÄN</t>
        </is>
      </c>
      <c r="E718" t="inlineStr">
        <is>
          <t>FALKENBERG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33484-2023</t>
        </is>
      </c>
      <c r="B719" s="1" t="n">
        <v>45131</v>
      </c>
      <c r="C719" s="1" t="n">
        <v>45954</v>
      </c>
      <c r="D719" t="inlineStr">
        <is>
          <t>HALLANDS LÄN</t>
        </is>
      </c>
      <c r="E719" t="inlineStr">
        <is>
          <t>FALKENBERG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>
      <c r="A720" t="inlineStr">
        <is>
          <t>A 8908-2024</t>
        </is>
      </c>
      <c r="B720" s="1" t="n">
        <v>45357.35319444445</v>
      </c>
      <c r="C720" s="1" t="n">
        <v>45954</v>
      </c>
      <c r="D720" t="inlineStr">
        <is>
          <t>HALLANDS LÄN</t>
        </is>
      </c>
      <c r="E720" t="inlineStr">
        <is>
          <t>FALKENBERG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2025-10-24T10:03:30Z</dcterms:created>
  <dcterms:modified xmlns:dcterms="http://purl.org/dc/terms/" xmlns:xsi="http://www.w3.org/2001/XMLSchema-instance" xsi:type="dcterms:W3CDTF">2025-10-24T10:03:30Z</dcterms:modified>
</cp:coreProperties>
</file>