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45962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45962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45962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45962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45962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45962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45962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45962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45962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45962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45962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45962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45962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45962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45962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24894-2024</t>
        </is>
      </c>
      <c r="B17" s="1" t="n">
        <v>45461.57582175926</v>
      </c>
      <c r="C17" s="1" t="n">
        <v>45962</v>
      </c>
      <c r="D17" t="inlineStr">
        <is>
          <t>VÄSTRA GÖTALANDS LÄN</t>
        </is>
      </c>
      <c r="E17" t="inlineStr">
        <is>
          <t>MELLERUD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Klasefibbla</t>
        </is>
      </c>
      <c r="S17">
        <f>HYPERLINK("https://klasma.github.io/Logging_1461/artfynd/A 24894-2024 artfynd.xlsx", "A 24894-2024")</f>
        <v/>
      </c>
      <c r="T17">
        <f>HYPERLINK("https://klasma.github.io/Logging_1461/kartor/A 24894-2024 karta.png", "A 24894-2024")</f>
        <v/>
      </c>
      <c r="V17">
        <f>HYPERLINK("https://klasma.github.io/Logging_1461/klagomål/A 24894-2024 FSC-klagomål.docx", "A 24894-2024")</f>
        <v/>
      </c>
      <c r="W17">
        <f>HYPERLINK("https://klasma.github.io/Logging_1461/klagomålsmail/A 24894-2024 FSC-klagomål mail.docx", "A 24894-2024")</f>
        <v/>
      </c>
      <c r="X17">
        <f>HYPERLINK("https://klasma.github.io/Logging_1461/tillsyn/A 24894-2024 tillsynsbegäran.docx", "A 24894-2024")</f>
        <v/>
      </c>
      <c r="Y17">
        <f>HYPERLINK("https://klasma.github.io/Logging_1461/tillsynsmail/A 24894-2024 tillsynsbegäran mail.docx", "A 24894-2024")</f>
        <v/>
      </c>
    </row>
    <row r="18" ht="15" customHeight="1">
      <c r="A18" t="inlineStr">
        <is>
          <t>A 58906-2022</t>
        </is>
      </c>
      <c r="B18" s="1" t="n">
        <v>44896</v>
      </c>
      <c r="C18" s="1" t="n">
        <v>45962</v>
      </c>
      <c r="D18" t="inlineStr">
        <is>
          <t>VÄSTRA GÖTALANDS LÄN</t>
        </is>
      </c>
      <c r="E18" t="inlineStr">
        <is>
          <t>MELLERUD</t>
        </is>
      </c>
      <c r="G18" t="n">
        <v>22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HYPERLINK("https://klasma.github.io/Logging_1461/artfynd/A 58906-2022 artfynd.xlsx", "A 58906-2022")</f>
        <v/>
      </c>
      <c r="T18">
        <f>HYPERLINK("https://klasma.github.io/Logging_1461/kartor/A 58906-2022 karta.png", "A 58906-2022")</f>
        <v/>
      </c>
      <c r="V18">
        <f>HYPERLINK("https://klasma.github.io/Logging_1461/klagomål/A 58906-2022 FSC-klagomål.docx", "A 58906-2022")</f>
        <v/>
      </c>
      <c r="W18">
        <f>HYPERLINK("https://klasma.github.io/Logging_1461/klagomålsmail/A 58906-2022 FSC-klagomål mail.docx", "A 58906-2022")</f>
        <v/>
      </c>
      <c r="X18">
        <f>HYPERLINK("https://klasma.github.io/Logging_1461/tillsyn/A 58906-2022 tillsynsbegäran.docx", "A 58906-2022")</f>
        <v/>
      </c>
      <c r="Y18">
        <f>HYPERLINK("https://klasma.github.io/Logging_1461/tillsynsmail/A 58906-2022 tillsynsbegäran mail.docx", "A 58906-2022")</f>
        <v/>
      </c>
    </row>
    <row r="19" ht="15" customHeight="1">
      <c r="A19" t="inlineStr">
        <is>
          <t>A 43531-2025</t>
        </is>
      </c>
      <c r="B19" s="1" t="n">
        <v>45911</v>
      </c>
      <c r="C19" s="1" t="n">
        <v>45962</v>
      </c>
      <c r="D19" t="inlineStr">
        <is>
          <t>VÄSTRA GÖTALANDS LÄN</t>
        </is>
      </c>
      <c r="E19" t="inlineStr">
        <is>
          <t>MELLERUD</t>
        </is>
      </c>
      <c r="F19" t="inlineStr">
        <is>
          <t>Övriga Aktiebolag</t>
        </is>
      </c>
      <c r="G19" t="n">
        <v>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Kungsfågel</t>
        </is>
      </c>
      <c r="S19">
        <f>HYPERLINK("https://klasma.github.io/Logging_1461/artfynd/A 43531-2025 artfynd.xlsx", "A 43531-2025")</f>
        <v/>
      </c>
      <c r="T19">
        <f>HYPERLINK("https://klasma.github.io/Logging_1461/kartor/A 43531-2025 karta.png", "A 43531-2025")</f>
        <v/>
      </c>
      <c r="V19">
        <f>HYPERLINK("https://klasma.github.io/Logging_1461/klagomål/A 43531-2025 FSC-klagomål.docx", "A 43531-2025")</f>
        <v/>
      </c>
      <c r="W19">
        <f>HYPERLINK("https://klasma.github.io/Logging_1461/klagomålsmail/A 43531-2025 FSC-klagomål mail.docx", "A 43531-2025")</f>
        <v/>
      </c>
      <c r="X19">
        <f>HYPERLINK("https://klasma.github.io/Logging_1461/tillsyn/A 43531-2025 tillsynsbegäran.docx", "A 43531-2025")</f>
        <v/>
      </c>
      <c r="Y19">
        <f>HYPERLINK("https://klasma.github.io/Logging_1461/tillsynsmail/A 43531-2025 tillsynsbegäran mail.docx", "A 43531-2025")</f>
        <v/>
      </c>
      <c r="Z19">
        <f>HYPERLINK("https://klasma.github.io/Logging_1461/fåglar/A 43531-2025 prioriterade fågelarter.docx", "A 43531-2025")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45962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45962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45962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45962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45962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45962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45962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45962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45962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45962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45962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45962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45962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45962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58358-2020</t>
        </is>
      </c>
      <c r="B34" s="1" t="n">
        <v>44144</v>
      </c>
      <c r="C34" s="1" t="n">
        <v>45962</v>
      </c>
      <c r="D34" t="inlineStr">
        <is>
          <t>VÄSTRA GÖTALANDS LÄN</t>
        </is>
      </c>
      <c r="E34" t="inlineStr">
        <is>
          <t>MELLERUD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29336-2022</t>
        </is>
      </c>
      <c r="B35" s="1" t="n">
        <v>44752.80542824074</v>
      </c>
      <c r="C35" s="1" t="n">
        <v>45962</v>
      </c>
      <c r="D35" t="inlineStr">
        <is>
          <t>VÄSTRA GÖTALANDS LÄN</t>
        </is>
      </c>
      <c r="E35" t="inlineStr">
        <is>
          <t>MELLERUD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57805-2021</t>
        </is>
      </c>
      <c r="B36" s="1" t="n">
        <v>44484</v>
      </c>
      <c r="C36" s="1" t="n">
        <v>45962</v>
      </c>
      <c r="D36" t="inlineStr">
        <is>
          <t>VÄSTRA GÖTALANDS LÄN</t>
        </is>
      </c>
      <c r="E36" t="inlineStr">
        <is>
          <t>MELLERUD</t>
        </is>
      </c>
      <c r="G36" t="n">
        <v>11.3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23970-2021</t>
        </is>
      </c>
      <c r="B37" s="1" t="n">
        <v>44335</v>
      </c>
      <c r="C37" s="1" t="n">
        <v>45962</v>
      </c>
      <c r="D37" t="inlineStr">
        <is>
          <t>VÄSTRA GÖTALANDS LÄN</t>
        </is>
      </c>
      <c r="E37" t="inlineStr">
        <is>
          <t>MELLERUD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23973-2021</t>
        </is>
      </c>
      <c r="B38" s="1" t="n">
        <v>44335</v>
      </c>
      <c r="C38" s="1" t="n">
        <v>45962</v>
      </c>
      <c r="D38" t="inlineStr">
        <is>
          <t>VÄSTRA GÖTALANDS LÄN</t>
        </is>
      </c>
      <c r="E38" t="inlineStr">
        <is>
          <t>MELLERUD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52243-2022</t>
        </is>
      </c>
      <c r="B39" s="1" t="n">
        <v>44873.60039351852</v>
      </c>
      <c r="C39" s="1" t="n">
        <v>45962</v>
      </c>
      <c r="D39" t="inlineStr">
        <is>
          <t>VÄSTRA GÖTALANDS LÄN</t>
        </is>
      </c>
      <c r="E39" t="inlineStr">
        <is>
          <t>MELLERUD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53549-2022</t>
        </is>
      </c>
      <c r="B40" s="1" t="n">
        <v>44879.6300462963</v>
      </c>
      <c r="C40" s="1" t="n">
        <v>45962</v>
      </c>
      <c r="D40" t="inlineStr">
        <is>
          <t>VÄSTRA GÖTALANDS LÄN</t>
        </is>
      </c>
      <c r="E40" t="inlineStr">
        <is>
          <t>MELLERUD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7422-2021</t>
        </is>
      </c>
      <c r="B41" s="1" t="n">
        <v>44239</v>
      </c>
      <c r="C41" s="1" t="n">
        <v>45962</v>
      </c>
      <c r="D41" t="inlineStr">
        <is>
          <t>VÄSTRA GÖTALANDS LÄN</t>
        </is>
      </c>
      <c r="E41" t="inlineStr">
        <is>
          <t>MELLERUD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50370-2021</t>
        </is>
      </c>
      <c r="B42" s="1" t="n">
        <v>44456</v>
      </c>
      <c r="C42" s="1" t="n">
        <v>45962</v>
      </c>
      <c r="D42" t="inlineStr">
        <is>
          <t>VÄSTRA GÖTALANDS LÄN</t>
        </is>
      </c>
      <c r="E42" t="inlineStr">
        <is>
          <t>MELLERUD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53672-2021</t>
        </is>
      </c>
      <c r="B43" s="1" t="n">
        <v>44469.45305555555</v>
      </c>
      <c r="C43" s="1" t="n">
        <v>45962</v>
      </c>
      <c r="D43" t="inlineStr">
        <is>
          <t>VÄSTRA GÖTALANDS LÄN</t>
        </is>
      </c>
      <c r="E43" t="inlineStr">
        <is>
          <t>MELLERUD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18287-2021</t>
        </is>
      </c>
      <c r="B44" s="1" t="n">
        <v>44305</v>
      </c>
      <c r="C44" s="1" t="n">
        <v>45962</v>
      </c>
      <c r="D44" t="inlineStr">
        <is>
          <t>VÄSTRA GÖTALANDS LÄN</t>
        </is>
      </c>
      <c r="E44" t="inlineStr">
        <is>
          <t>MELLERUD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29341-2022</t>
        </is>
      </c>
      <c r="B45" s="1" t="n">
        <v>44752.93924768519</v>
      </c>
      <c r="C45" s="1" t="n">
        <v>45962</v>
      </c>
      <c r="D45" t="inlineStr">
        <is>
          <t>VÄSTRA GÖTALANDS LÄN</t>
        </is>
      </c>
      <c r="E45" t="inlineStr">
        <is>
          <t>MELLERUD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11667-2021</t>
        </is>
      </c>
      <c r="B46" s="1" t="n">
        <v>44264</v>
      </c>
      <c r="C46" s="1" t="n">
        <v>45962</v>
      </c>
      <c r="D46" t="inlineStr">
        <is>
          <t>VÄSTRA GÖTALANDS LÄN</t>
        </is>
      </c>
      <c r="E46" t="inlineStr">
        <is>
          <t>MELLERUD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73-2022</t>
        </is>
      </c>
      <c r="B47" s="1" t="n">
        <v>44564.46929398148</v>
      </c>
      <c r="C47" s="1" t="n">
        <v>45962</v>
      </c>
      <c r="D47" t="inlineStr">
        <is>
          <t>VÄSTRA GÖTALANDS LÄN</t>
        </is>
      </c>
      <c r="E47" t="inlineStr">
        <is>
          <t>MELLERUD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44833-2021</t>
        </is>
      </c>
      <c r="B48" s="1" t="n">
        <v>44438.55181712963</v>
      </c>
      <c r="C48" s="1" t="n">
        <v>45962</v>
      </c>
      <c r="D48" t="inlineStr">
        <is>
          <t>VÄSTRA GÖTALANDS LÄN</t>
        </is>
      </c>
      <c r="E48" t="inlineStr">
        <is>
          <t>MELLERUD</t>
        </is>
      </c>
      <c r="G48" t="n">
        <v>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50694-2021</t>
        </is>
      </c>
      <c r="B49" s="1" t="n">
        <v>44460</v>
      </c>
      <c r="C49" s="1" t="n">
        <v>45962</v>
      </c>
      <c r="D49" t="inlineStr">
        <is>
          <t>VÄSTRA GÖTALANDS LÄN</t>
        </is>
      </c>
      <c r="E49" t="inlineStr">
        <is>
          <t>MELLERUD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17109-2022</t>
        </is>
      </c>
      <c r="B50" s="1" t="n">
        <v>44677</v>
      </c>
      <c r="C50" s="1" t="n">
        <v>45962</v>
      </c>
      <c r="D50" t="inlineStr">
        <is>
          <t>VÄSTRA GÖTALANDS LÄN</t>
        </is>
      </c>
      <c r="E50" t="inlineStr">
        <is>
          <t>MELLERUD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45962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11657-2021</t>
        </is>
      </c>
      <c r="B52" s="1" t="n">
        <v>44264.70421296296</v>
      </c>
      <c r="C52" s="1" t="n">
        <v>45962</v>
      </c>
      <c r="D52" t="inlineStr">
        <is>
          <t>VÄSTRA GÖTALANDS LÄN</t>
        </is>
      </c>
      <c r="E52" t="inlineStr">
        <is>
          <t>MELLERUD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25751-2021</t>
        </is>
      </c>
      <c r="B53" s="1" t="n">
        <v>44343</v>
      </c>
      <c r="C53" s="1" t="n">
        <v>45962</v>
      </c>
      <c r="D53" t="inlineStr">
        <is>
          <t>VÄSTRA GÖTALANDS LÄN</t>
        </is>
      </c>
      <c r="E53" t="inlineStr">
        <is>
          <t>MELLERUD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15025-2022</t>
        </is>
      </c>
      <c r="B54" s="1" t="n">
        <v>44657</v>
      </c>
      <c r="C54" s="1" t="n">
        <v>45962</v>
      </c>
      <c r="D54" t="inlineStr">
        <is>
          <t>VÄSTRA GÖTALANDS LÄN</t>
        </is>
      </c>
      <c r="E54" t="inlineStr">
        <is>
          <t>MELLERUD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9796-2022</t>
        </is>
      </c>
      <c r="B55" s="1" t="n">
        <v>44620.36696759259</v>
      </c>
      <c r="C55" s="1" t="n">
        <v>45962</v>
      </c>
      <c r="D55" t="inlineStr">
        <is>
          <t>VÄSTRA GÖTALANDS LÄN</t>
        </is>
      </c>
      <c r="E55" t="inlineStr">
        <is>
          <t>MELLERUD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53565-2022</t>
        </is>
      </c>
      <c r="B56" s="1" t="n">
        <v>44879.65046296296</v>
      </c>
      <c r="C56" s="1" t="n">
        <v>45962</v>
      </c>
      <c r="D56" t="inlineStr">
        <is>
          <t>VÄSTRA GÖTALANDS LÄN</t>
        </is>
      </c>
      <c r="E56" t="inlineStr">
        <is>
          <t>MELLERUD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44530-2022</t>
        </is>
      </c>
      <c r="B57" s="1" t="n">
        <v>44840.44130787037</v>
      </c>
      <c r="C57" s="1" t="n">
        <v>45962</v>
      </c>
      <c r="D57" t="inlineStr">
        <is>
          <t>VÄSTRA GÖTALANDS LÄN</t>
        </is>
      </c>
      <c r="E57" t="inlineStr">
        <is>
          <t>MELLERUD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5171-2021</t>
        </is>
      </c>
      <c r="B58" s="1" t="n">
        <v>44228.6758912037</v>
      </c>
      <c r="C58" s="1" t="n">
        <v>45962</v>
      </c>
      <c r="D58" t="inlineStr">
        <is>
          <t>VÄSTRA GÖTALANDS LÄN</t>
        </is>
      </c>
      <c r="E58" t="inlineStr">
        <is>
          <t>MELLERUD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29279-2022</t>
        </is>
      </c>
      <c r="B59" s="1" t="n">
        <v>44750.74405092592</v>
      </c>
      <c r="C59" s="1" t="n">
        <v>45962</v>
      </c>
      <c r="D59" t="inlineStr">
        <is>
          <t>VÄSTRA GÖTALANDS LÄN</t>
        </is>
      </c>
      <c r="E59" t="inlineStr">
        <is>
          <t>MELLERUD</t>
        </is>
      </c>
      <c r="G59" t="n">
        <v>9.800000000000001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57801-2021</t>
        </is>
      </c>
      <c r="B60" s="1" t="n">
        <v>44484</v>
      </c>
      <c r="C60" s="1" t="n">
        <v>45962</v>
      </c>
      <c r="D60" t="inlineStr">
        <is>
          <t>VÄSTRA GÖTALANDS LÄN</t>
        </is>
      </c>
      <c r="E60" t="inlineStr">
        <is>
          <t>MELLERUD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68671-2020</t>
        </is>
      </c>
      <c r="B61" s="1" t="n">
        <v>44187</v>
      </c>
      <c r="C61" s="1" t="n">
        <v>45962</v>
      </c>
      <c r="D61" t="inlineStr">
        <is>
          <t>VÄSTRA GÖTALANDS LÄN</t>
        </is>
      </c>
      <c r="E61" t="inlineStr">
        <is>
          <t>MELLERUD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2483-2021</t>
        </is>
      </c>
      <c r="B62" s="1" t="n">
        <v>44214.56694444444</v>
      </c>
      <c r="C62" s="1" t="n">
        <v>45962</v>
      </c>
      <c r="D62" t="inlineStr">
        <is>
          <t>VÄSTRA GÖTALANDS LÄN</t>
        </is>
      </c>
      <c r="E62" t="inlineStr">
        <is>
          <t>MELLERUD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6283-2023</t>
        </is>
      </c>
      <c r="B63" s="1" t="n">
        <v>44965</v>
      </c>
      <c r="C63" s="1" t="n">
        <v>45962</v>
      </c>
      <c r="D63" t="inlineStr">
        <is>
          <t>VÄSTRA GÖTALANDS LÄN</t>
        </is>
      </c>
      <c r="E63" t="inlineStr">
        <is>
          <t>MELLERUD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40064-2023</t>
        </is>
      </c>
      <c r="B64" s="1" t="n">
        <v>45168.8190625</v>
      </c>
      <c r="C64" s="1" t="n">
        <v>45962</v>
      </c>
      <c r="D64" t="inlineStr">
        <is>
          <t>VÄSTRA GÖTALANDS LÄN</t>
        </is>
      </c>
      <c r="E64" t="inlineStr">
        <is>
          <t>MELLERUD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52269-2022</t>
        </is>
      </c>
      <c r="B65" s="1" t="n">
        <v>44873</v>
      </c>
      <c r="C65" s="1" t="n">
        <v>45962</v>
      </c>
      <c r="D65" t="inlineStr">
        <is>
          <t>VÄSTRA GÖTALANDS LÄN</t>
        </is>
      </c>
      <c r="E65" t="inlineStr">
        <is>
          <t>MELLERUD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34415-2024</t>
        </is>
      </c>
      <c r="B66" s="1" t="n">
        <v>45525.48469907408</v>
      </c>
      <c r="C66" s="1" t="n">
        <v>45962</v>
      </c>
      <c r="D66" t="inlineStr">
        <is>
          <t>VÄSTRA GÖTALANDS LÄN</t>
        </is>
      </c>
      <c r="E66" t="inlineStr">
        <is>
          <t>MELLERUD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32304-2024</t>
        </is>
      </c>
      <c r="B67" s="1" t="n">
        <v>45512.45240740741</v>
      </c>
      <c r="C67" s="1" t="n">
        <v>45962</v>
      </c>
      <c r="D67" t="inlineStr">
        <is>
          <t>VÄSTRA GÖTALANDS LÄN</t>
        </is>
      </c>
      <c r="E67" t="inlineStr">
        <is>
          <t>MELLERUD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46761-2023</t>
        </is>
      </c>
      <c r="B68" s="1" t="n">
        <v>45198</v>
      </c>
      <c r="C68" s="1" t="n">
        <v>45962</v>
      </c>
      <c r="D68" t="inlineStr">
        <is>
          <t>VÄSTRA GÖTALANDS LÄN</t>
        </is>
      </c>
      <c r="E68" t="inlineStr">
        <is>
          <t>MELLERUD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18440-2025</t>
        </is>
      </c>
      <c r="B69" s="1" t="n">
        <v>45762.65361111111</v>
      </c>
      <c r="C69" s="1" t="n">
        <v>45962</v>
      </c>
      <c r="D69" t="inlineStr">
        <is>
          <t>VÄSTRA GÖTALANDS LÄN</t>
        </is>
      </c>
      <c r="E69" t="inlineStr">
        <is>
          <t>MELLERUD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13073-2025</t>
        </is>
      </c>
      <c r="B70" s="1" t="n">
        <v>45734.61699074074</v>
      </c>
      <c r="C70" s="1" t="n">
        <v>45962</v>
      </c>
      <c r="D70" t="inlineStr">
        <is>
          <t>VÄSTRA GÖTALANDS LÄN</t>
        </is>
      </c>
      <c r="E70" t="inlineStr">
        <is>
          <t>MELLERUD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21077-2023</t>
        </is>
      </c>
      <c r="B71" s="1" t="n">
        <v>45057</v>
      </c>
      <c r="C71" s="1" t="n">
        <v>45962</v>
      </c>
      <c r="D71" t="inlineStr">
        <is>
          <t>VÄSTRA GÖTALANDS LÄN</t>
        </is>
      </c>
      <c r="E71" t="inlineStr">
        <is>
          <t>MELLERUD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50336-2024</t>
        </is>
      </c>
      <c r="B72" s="1" t="n">
        <v>45600.71142361111</v>
      </c>
      <c r="C72" s="1" t="n">
        <v>45962</v>
      </c>
      <c r="D72" t="inlineStr">
        <is>
          <t>VÄSTRA GÖTALANDS LÄN</t>
        </is>
      </c>
      <c r="E72" t="inlineStr">
        <is>
          <t>MELLERUD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22313-2023</t>
        </is>
      </c>
      <c r="B73" s="1" t="n">
        <v>45070.47862268519</v>
      </c>
      <c r="C73" s="1" t="n">
        <v>45962</v>
      </c>
      <c r="D73" t="inlineStr">
        <is>
          <t>VÄSTRA GÖTALANDS LÄN</t>
        </is>
      </c>
      <c r="E73" t="inlineStr">
        <is>
          <t>MELLERUD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52128-2021</t>
        </is>
      </c>
      <c r="B74" s="1" t="n">
        <v>44463</v>
      </c>
      <c r="C74" s="1" t="n">
        <v>45962</v>
      </c>
      <c r="D74" t="inlineStr">
        <is>
          <t>VÄSTRA GÖTALANDS LÄN</t>
        </is>
      </c>
      <c r="E74" t="inlineStr">
        <is>
          <t>MELLERUD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32642-2022</t>
        </is>
      </c>
      <c r="B75" s="1" t="n">
        <v>44783</v>
      </c>
      <c r="C75" s="1" t="n">
        <v>45962</v>
      </c>
      <c r="D75" t="inlineStr">
        <is>
          <t>VÄSTRA GÖTALANDS LÄN</t>
        </is>
      </c>
      <c r="E75" t="inlineStr">
        <is>
          <t>MELLERUD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17160-2024</t>
        </is>
      </c>
      <c r="B76" s="1" t="n">
        <v>45412.71053240741</v>
      </c>
      <c r="C76" s="1" t="n">
        <v>45962</v>
      </c>
      <c r="D76" t="inlineStr">
        <is>
          <t>VÄSTRA GÖTALANDS LÄN</t>
        </is>
      </c>
      <c r="E76" t="inlineStr">
        <is>
          <t>MELLERUD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48256-2022</t>
        </is>
      </c>
      <c r="B77" s="1" t="n">
        <v>44858.47505787037</v>
      </c>
      <c r="C77" s="1" t="n">
        <v>45962</v>
      </c>
      <c r="D77" t="inlineStr">
        <is>
          <t>VÄSTRA GÖTALANDS LÄN</t>
        </is>
      </c>
      <c r="E77" t="inlineStr">
        <is>
          <t>MELLERUD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16352-2025</t>
        </is>
      </c>
      <c r="B78" s="1" t="n">
        <v>45750</v>
      </c>
      <c r="C78" s="1" t="n">
        <v>45962</v>
      </c>
      <c r="D78" t="inlineStr">
        <is>
          <t>VÄSTRA GÖTALANDS LÄN</t>
        </is>
      </c>
      <c r="E78" t="inlineStr">
        <is>
          <t>MELLERUD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25399-2023</t>
        </is>
      </c>
      <c r="B79" s="1" t="n">
        <v>45089</v>
      </c>
      <c r="C79" s="1" t="n">
        <v>45962</v>
      </c>
      <c r="D79" t="inlineStr">
        <is>
          <t>VÄSTRA GÖTALANDS LÄN</t>
        </is>
      </c>
      <c r="E79" t="inlineStr">
        <is>
          <t>MELLERUD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61060-2022</t>
        </is>
      </c>
      <c r="B80" s="1" t="n">
        <v>44915</v>
      </c>
      <c r="C80" s="1" t="n">
        <v>45962</v>
      </c>
      <c r="D80" t="inlineStr">
        <is>
          <t>VÄSTRA GÖTALANDS LÄN</t>
        </is>
      </c>
      <c r="E80" t="inlineStr">
        <is>
          <t>MELLERUD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61061-2022</t>
        </is>
      </c>
      <c r="B81" s="1" t="n">
        <v>44915.34159722222</v>
      </c>
      <c r="C81" s="1" t="n">
        <v>45962</v>
      </c>
      <c r="D81" t="inlineStr">
        <is>
          <t>VÄSTRA GÖTALANDS LÄN</t>
        </is>
      </c>
      <c r="E81" t="inlineStr">
        <is>
          <t>MELLERUD</t>
        </is>
      </c>
      <c r="G81" t="n">
        <v>8.5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48048-2024</t>
        </is>
      </c>
      <c r="B82" s="1" t="n">
        <v>45589.53059027778</v>
      </c>
      <c r="C82" s="1" t="n">
        <v>45962</v>
      </c>
      <c r="D82" t="inlineStr">
        <is>
          <t>VÄSTRA GÖTALANDS LÄN</t>
        </is>
      </c>
      <c r="E82" t="inlineStr">
        <is>
          <t>MELLERUD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3989-2023</t>
        </is>
      </c>
      <c r="B83" s="1" t="n">
        <v>44952</v>
      </c>
      <c r="C83" s="1" t="n">
        <v>45962</v>
      </c>
      <c r="D83" t="inlineStr">
        <is>
          <t>VÄSTRA GÖTALANDS LÄN</t>
        </is>
      </c>
      <c r="E83" t="inlineStr">
        <is>
          <t>MELLERUD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23238-2024</t>
        </is>
      </c>
      <c r="B84" s="1" t="n">
        <v>45453.33143518519</v>
      </c>
      <c r="C84" s="1" t="n">
        <v>45962</v>
      </c>
      <c r="D84" t="inlineStr">
        <is>
          <t>VÄSTRA GÖTALANDS LÄN</t>
        </is>
      </c>
      <c r="E84" t="inlineStr">
        <is>
          <t>MELLERUD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53270-2024</t>
        </is>
      </c>
      <c r="B85" s="1" t="n">
        <v>45614.36040509259</v>
      </c>
      <c r="C85" s="1" t="n">
        <v>45962</v>
      </c>
      <c r="D85" t="inlineStr">
        <is>
          <t>VÄSTRA GÖTALANDS LÄN</t>
        </is>
      </c>
      <c r="E85" t="inlineStr">
        <is>
          <t>MELLERUD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9374-2023</t>
        </is>
      </c>
      <c r="B86" s="1" t="n">
        <v>44981.35020833334</v>
      </c>
      <c r="C86" s="1" t="n">
        <v>45962</v>
      </c>
      <c r="D86" t="inlineStr">
        <is>
          <t>VÄSTRA GÖTALANDS LÄN</t>
        </is>
      </c>
      <c r="E86" t="inlineStr">
        <is>
          <t>MELLERUD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23350-2022</t>
        </is>
      </c>
      <c r="B87" s="1" t="n">
        <v>44720.55946759259</v>
      </c>
      <c r="C87" s="1" t="n">
        <v>45962</v>
      </c>
      <c r="D87" t="inlineStr">
        <is>
          <t>VÄSTRA GÖTALANDS LÄN</t>
        </is>
      </c>
      <c r="E87" t="inlineStr">
        <is>
          <t>MELLERUD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8152-2023</t>
        </is>
      </c>
      <c r="B88" s="1" t="n">
        <v>44974</v>
      </c>
      <c r="C88" s="1" t="n">
        <v>45962</v>
      </c>
      <c r="D88" t="inlineStr">
        <is>
          <t>VÄSTRA GÖTALANDS LÄN</t>
        </is>
      </c>
      <c r="E88" t="inlineStr">
        <is>
          <t>MELLERUD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17538-2023</t>
        </is>
      </c>
      <c r="B89" s="1" t="n">
        <v>45036</v>
      </c>
      <c r="C89" s="1" t="n">
        <v>45962</v>
      </c>
      <c r="D89" t="inlineStr">
        <is>
          <t>VÄSTRA GÖTALANDS LÄN</t>
        </is>
      </c>
      <c r="E89" t="inlineStr">
        <is>
          <t>MELLERUD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44884-2021</t>
        </is>
      </c>
      <c r="B90" s="1" t="n">
        <v>44438</v>
      </c>
      <c r="C90" s="1" t="n">
        <v>45962</v>
      </c>
      <c r="D90" t="inlineStr">
        <is>
          <t>VÄSTRA GÖTALANDS LÄN</t>
        </is>
      </c>
      <c r="E90" t="inlineStr">
        <is>
          <t>MELLERUD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17064-2025</t>
        </is>
      </c>
      <c r="B91" s="1" t="n">
        <v>45755.61197916666</v>
      </c>
      <c r="C91" s="1" t="n">
        <v>45962</v>
      </c>
      <c r="D91" t="inlineStr">
        <is>
          <t>VÄSTRA GÖTALANDS LÄN</t>
        </is>
      </c>
      <c r="E91" t="inlineStr">
        <is>
          <t>MELLERUD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40065-2023</t>
        </is>
      </c>
      <c r="B92" s="1" t="n">
        <v>45168</v>
      </c>
      <c r="C92" s="1" t="n">
        <v>45962</v>
      </c>
      <c r="D92" t="inlineStr">
        <is>
          <t>VÄSTRA GÖTALANDS LÄN</t>
        </is>
      </c>
      <c r="E92" t="inlineStr">
        <is>
          <t>MELLERUD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4054-2025</t>
        </is>
      </c>
      <c r="B93" s="1" t="n">
        <v>45684.61994212963</v>
      </c>
      <c r="C93" s="1" t="n">
        <v>45962</v>
      </c>
      <c r="D93" t="inlineStr">
        <is>
          <t>VÄSTRA GÖTALANDS LÄN</t>
        </is>
      </c>
      <c r="E93" t="inlineStr">
        <is>
          <t>MELLERUD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13319-2024</t>
        </is>
      </c>
      <c r="B94" s="1" t="n">
        <v>45386.7578125</v>
      </c>
      <c r="C94" s="1" t="n">
        <v>45962</v>
      </c>
      <c r="D94" t="inlineStr">
        <is>
          <t>VÄSTRA GÖTALANDS LÄN</t>
        </is>
      </c>
      <c r="E94" t="inlineStr">
        <is>
          <t>MELLERUD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36075-2021</t>
        </is>
      </c>
      <c r="B95" s="1" t="n">
        <v>44389</v>
      </c>
      <c r="C95" s="1" t="n">
        <v>45962</v>
      </c>
      <c r="D95" t="inlineStr">
        <is>
          <t>VÄSTRA GÖTALANDS LÄN</t>
        </is>
      </c>
      <c r="E95" t="inlineStr">
        <is>
          <t>MELLERUD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36076-2021</t>
        </is>
      </c>
      <c r="B96" s="1" t="n">
        <v>44389</v>
      </c>
      <c r="C96" s="1" t="n">
        <v>45962</v>
      </c>
      <c r="D96" t="inlineStr">
        <is>
          <t>VÄSTRA GÖTALANDS LÄN</t>
        </is>
      </c>
      <c r="E96" t="inlineStr">
        <is>
          <t>MELLERUD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19872-2023</t>
        </is>
      </c>
      <c r="B97" s="1" t="n">
        <v>45054</v>
      </c>
      <c r="C97" s="1" t="n">
        <v>45962</v>
      </c>
      <c r="D97" t="inlineStr">
        <is>
          <t>VÄSTRA GÖTALANDS LÄN</t>
        </is>
      </c>
      <c r="E97" t="inlineStr">
        <is>
          <t>MELLERUD</t>
        </is>
      </c>
      <c r="G97" t="n">
        <v>8.4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13523-2023</t>
        </is>
      </c>
      <c r="B98" s="1" t="n">
        <v>45006</v>
      </c>
      <c r="C98" s="1" t="n">
        <v>45962</v>
      </c>
      <c r="D98" t="inlineStr">
        <is>
          <t>VÄSTRA GÖTALANDS LÄN</t>
        </is>
      </c>
      <c r="E98" t="inlineStr">
        <is>
          <t>MELLERUD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45060-2021</t>
        </is>
      </c>
      <c r="B99" s="1" t="n">
        <v>44439</v>
      </c>
      <c r="C99" s="1" t="n">
        <v>45962</v>
      </c>
      <c r="D99" t="inlineStr">
        <is>
          <t>VÄSTRA GÖTALANDS LÄN</t>
        </is>
      </c>
      <c r="E99" t="inlineStr">
        <is>
          <t>MELLERUD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56025-2024</t>
        </is>
      </c>
      <c r="B100" s="1" t="n">
        <v>45624.28996527778</v>
      </c>
      <c r="C100" s="1" t="n">
        <v>45962</v>
      </c>
      <c r="D100" t="inlineStr">
        <is>
          <t>VÄSTRA GÖTALANDS LÄN</t>
        </is>
      </c>
      <c r="E100" t="inlineStr">
        <is>
          <t>MELLERUD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45834-2023</t>
        </is>
      </c>
      <c r="B101" s="1" t="n">
        <v>45195.56408564815</v>
      </c>
      <c r="C101" s="1" t="n">
        <v>45962</v>
      </c>
      <c r="D101" t="inlineStr">
        <is>
          <t>VÄSTRA GÖTALANDS LÄN</t>
        </is>
      </c>
      <c r="E101" t="inlineStr">
        <is>
          <t>MELLERUD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51463-2023</t>
        </is>
      </c>
      <c r="B102" s="1" t="n">
        <v>45221.58049768519</v>
      </c>
      <c r="C102" s="1" t="n">
        <v>45962</v>
      </c>
      <c r="D102" t="inlineStr">
        <is>
          <t>VÄSTRA GÖTALANDS LÄN</t>
        </is>
      </c>
      <c r="E102" t="inlineStr">
        <is>
          <t>MELLERUD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9152-2024</t>
        </is>
      </c>
      <c r="B103" s="1" t="n">
        <v>45357</v>
      </c>
      <c r="C103" s="1" t="n">
        <v>45962</v>
      </c>
      <c r="D103" t="inlineStr">
        <is>
          <t>VÄSTRA GÖTALANDS LÄN</t>
        </is>
      </c>
      <c r="E103" t="inlineStr">
        <is>
          <t>MELLERUD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19545-2024</t>
        </is>
      </c>
      <c r="B104" s="1" t="n">
        <v>45429</v>
      </c>
      <c r="C104" s="1" t="n">
        <v>45962</v>
      </c>
      <c r="D104" t="inlineStr">
        <is>
          <t>VÄSTRA GÖTALANDS LÄN</t>
        </is>
      </c>
      <c r="E104" t="inlineStr">
        <is>
          <t>MELLERUD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8492-2022</t>
        </is>
      </c>
      <c r="B105" s="1" t="n">
        <v>44613.3828125</v>
      </c>
      <c r="C105" s="1" t="n">
        <v>45962</v>
      </c>
      <c r="D105" t="inlineStr">
        <is>
          <t>VÄSTRA GÖTALANDS LÄN</t>
        </is>
      </c>
      <c r="E105" t="inlineStr">
        <is>
          <t>MELLERUD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5509-2025</t>
        </is>
      </c>
      <c r="B106" s="1" t="n">
        <v>45693.39619212963</v>
      </c>
      <c r="C106" s="1" t="n">
        <v>45962</v>
      </c>
      <c r="D106" t="inlineStr">
        <is>
          <t>VÄSTRA GÖTALANDS LÄN</t>
        </is>
      </c>
      <c r="E106" t="inlineStr">
        <is>
          <t>MELLERUD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16744-2023</t>
        </is>
      </c>
      <c r="B107" s="1" t="n">
        <v>45030</v>
      </c>
      <c r="C107" s="1" t="n">
        <v>45962</v>
      </c>
      <c r="D107" t="inlineStr">
        <is>
          <t>VÄSTRA GÖTALANDS LÄN</t>
        </is>
      </c>
      <c r="E107" t="inlineStr">
        <is>
          <t>MELLERUD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51173-2023</t>
        </is>
      </c>
      <c r="B108" s="1" t="n">
        <v>45212</v>
      </c>
      <c r="C108" s="1" t="n">
        <v>45962</v>
      </c>
      <c r="D108" t="inlineStr">
        <is>
          <t>VÄSTRA GÖTALANDS LÄN</t>
        </is>
      </c>
      <c r="E108" t="inlineStr">
        <is>
          <t>MELLERUD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7152-2024</t>
        </is>
      </c>
      <c r="B109" s="1" t="n">
        <v>45344.40953703703</v>
      </c>
      <c r="C109" s="1" t="n">
        <v>45962</v>
      </c>
      <c r="D109" t="inlineStr">
        <is>
          <t>VÄSTRA GÖTALANDS LÄN</t>
        </is>
      </c>
      <c r="E109" t="inlineStr">
        <is>
          <t>MELLERUD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9456-2024</t>
        </is>
      </c>
      <c r="B110" s="1" t="n">
        <v>45359.5290625</v>
      </c>
      <c r="C110" s="1" t="n">
        <v>45962</v>
      </c>
      <c r="D110" t="inlineStr">
        <is>
          <t>VÄSTRA GÖTALANDS LÄN</t>
        </is>
      </c>
      <c r="E110" t="inlineStr">
        <is>
          <t>MELLERUD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50441-2023</t>
        </is>
      </c>
      <c r="B111" s="1" t="n">
        <v>45216.708125</v>
      </c>
      <c r="C111" s="1" t="n">
        <v>45962</v>
      </c>
      <c r="D111" t="inlineStr">
        <is>
          <t>VÄSTRA GÖTALANDS LÄN</t>
        </is>
      </c>
      <c r="E111" t="inlineStr">
        <is>
          <t>MELLERUD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48879-2024</t>
        </is>
      </c>
      <c r="B112" s="1" t="n">
        <v>45594.32021990741</v>
      </c>
      <c r="C112" s="1" t="n">
        <v>45962</v>
      </c>
      <c r="D112" t="inlineStr">
        <is>
          <t>VÄSTRA GÖTALANDS LÄN</t>
        </is>
      </c>
      <c r="E112" t="inlineStr">
        <is>
          <t>MELLERUD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32549-2024</t>
        </is>
      </c>
      <c r="B113" s="1" t="n">
        <v>45513.50513888889</v>
      </c>
      <c r="C113" s="1" t="n">
        <v>45962</v>
      </c>
      <c r="D113" t="inlineStr">
        <is>
          <t>VÄSTRA GÖTALANDS LÄN</t>
        </is>
      </c>
      <c r="E113" t="inlineStr">
        <is>
          <t>MELLERUD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17019-2022</t>
        </is>
      </c>
      <c r="B114" s="1" t="n">
        <v>44676</v>
      </c>
      <c r="C114" s="1" t="n">
        <v>45962</v>
      </c>
      <c r="D114" t="inlineStr">
        <is>
          <t>VÄSTRA GÖTALANDS LÄN</t>
        </is>
      </c>
      <c r="E114" t="inlineStr">
        <is>
          <t>MELLERUD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5647-2023</t>
        </is>
      </c>
      <c r="B115" s="1" t="n">
        <v>44960.6078125</v>
      </c>
      <c r="C115" s="1" t="n">
        <v>45962</v>
      </c>
      <c r="D115" t="inlineStr">
        <is>
          <t>VÄSTRA GÖTALANDS LÄN</t>
        </is>
      </c>
      <c r="E115" t="inlineStr">
        <is>
          <t>MELLERUD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10401-2024</t>
        </is>
      </c>
      <c r="B116" s="1" t="n">
        <v>45365.68392361111</v>
      </c>
      <c r="C116" s="1" t="n">
        <v>45962</v>
      </c>
      <c r="D116" t="inlineStr">
        <is>
          <t>VÄSTRA GÖTALANDS LÄN</t>
        </is>
      </c>
      <c r="E116" t="inlineStr">
        <is>
          <t>MELLERUD</t>
        </is>
      </c>
      <c r="G116" t="n">
        <v>7.6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16745-2023</t>
        </is>
      </c>
      <c r="B117" s="1" t="n">
        <v>45030.83834490741</v>
      </c>
      <c r="C117" s="1" t="n">
        <v>45962</v>
      </c>
      <c r="D117" t="inlineStr">
        <is>
          <t>VÄSTRA GÖTALANDS LÄN</t>
        </is>
      </c>
      <c r="E117" t="inlineStr">
        <is>
          <t>MELLERUD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16746-2023</t>
        </is>
      </c>
      <c r="B118" s="1" t="n">
        <v>45030.84126157407</v>
      </c>
      <c r="C118" s="1" t="n">
        <v>45962</v>
      </c>
      <c r="D118" t="inlineStr">
        <is>
          <t>VÄSTRA GÖTALANDS LÄN</t>
        </is>
      </c>
      <c r="E118" t="inlineStr">
        <is>
          <t>MELLERUD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7154-2024</t>
        </is>
      </c>
      <c r="B119" s="1" t="n">
        <v>45344</v>
      </c>
      <c r="C119" s="1" t="n">
        <v>45962</v>
      </c>
      <c r="D119" t="inlineStr">
        <is>
          <t>VÄSTRA GÖTALANDS LÄN</t>
        </is>
      </c>
      <c r="E119" t="inlineStr">
        <is>
          <t>MELLERUD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12334-2024</t>
        </is>
      </c>
      <c r="B120" s="1" t="n">
        <v>45378.69398148148</v>
      </c>
      <c r="C120" s="1" t="n">
        <v>45962</v>
      </c>
      <c r="D120" t="inlineStr">
        <is>
          <t>VÄSTRA GÖTALANDS LÄN</t>
        </is>
      </c>
      <c r="E120" t="inlineStr">
        <is>
          <t>MELLERUD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4416-2025</t>
        </is>
      </c>
      <c r="B121" s="1" t="n">
        <v>45686.46358796296</v>
      </c>
      <c r="C121" s="1" t="n">
        <v>45962</v>
      </c>
      <c r="D121" t="inlineStr">
        <is>
          <t>VÄSTRA GÖTALANDS LÄN</t>
        </is>
      </c>
      <c r="E121" t="inlineStr">
        <is>
          <t>MELLERUD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7157-2024</t>
        </is>
      </c>
      <c r="B122" s="1" t="n">
        <v>45344</v>
      </c>
      <c r="C122" s="1" t="n">
        <v>45962</v>
      </c>
      <c r="D122" t="inlineStr">
        <is>
          <t>VÄSTRA GÖTALANDS LÄN</t>
        </is>
      </c>
      <c r="E122" t="inlineStr">
        <is>
          <t>MELLERUD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12713-2022</t>
        </is>
      </c>
      <c r="B123" s="1" t="n">
        <v>44641.64945601852</v>
      </c>
      <c r="C123" s="1" t="n">
        <v>45962</v>
      </c>
      <c r="D123" t="inlineStr">
        <is>
          <t>VÄSTRA GÖTALANDS LÄN</t>
        </is>
      </c>
      <c r="E123" t="inlineStr">
        <is>
          <t>MELLERUD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33388-2022</t>
        </is>
      </c>
      <c r="B124" s="1" t="n">
        <v>44788</v>
      </c>
      <c r="C124" s="1" t="n">
        <v>45962</v>
      </c>
      <c r="D124" t="inlineStr">
        <is>
          <t>VÄSTRA GÖTALANDS LÄN</t>
        </is>
      </c>
      <c r="E124" t="inlineStr">
        <is>
          <t>MELLERUD</t>
        </is>
      </c>
      <c r="G124" t="n">
        <v>8.699999999999999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509-2025</t>
        </is>
      </c>
      <c r="B125" s="1" t="n">
        <v>45664.47153935185</v>
      </c>
      <c r="C125" s="1" t="n">
        <v>45962</v>
      </c>
      <c r="D125" t="inlineStr">
        <is>
          <t>VÄSTRA GÖTALANDS LÄN</t>
        </is>
      </c>
      <c r="E125" t="inlineStr">
        <is>
          <t>MELLERUD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24978-2022</t>
        </is>
      </c>
      <c r="B126" s="1" t="n">
        <v>44728</v>
      </c>
      <c r="C126" s="1" t="n">
        <v>45962</v>
      </c>
      <c r="D126" t="inlineStr">
        <is>
          <t>VÄSTRA GÖTALANDS LÄN</t>
        </is>
      </c>
      <c r="E126" t="inlineStr">
        <is>
          <t>MELLERUD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11219-2024</t>
        </is>
      </c>
      <c r="B127" s="1" t="n">
        <v>45371.58719907407</v>
      </c>
      <c r="C127" s="1" t="n">
        <v>45962</v>
      </c>
      <c r="D127" t="inlineStr">
        <is>
          <t>VÄSTRA GÖTALANDS LÄN</t>
        </is>
      </c>
      <c r="E127" t="inlineStr">
        <is>
          <t>MELLERUD</t>
        </is>
      </c>
      <c r="G127" t="n">
        <v>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46917-2022</t>
        </is>
      </c>
      <c r="B128" s="1" t="n">
        <v>44851.67258101852</v>
      </c>
      <c r="C128" s="1" t="n">
        <v>45962</v>
      </c>
      <c r="D128" t="inlineStr">
        <is>
          <t>VÄSTRA GÖTALANDS LÄN</t>
        </is>
      </c>
      <c r="E128" t="inlineStr">
        <is>
          <t>MELLERUD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37267-2024</t>
        </is>
      </c>
      <c r="B129" s="1" t="n">
        <v>45540.38583333333</v>
      </c>
      <c r="C129" s="1" t="n">
        <v>45962</v>
      </c>
      <c r="D129" t="inlineStr">
        <is>
          <t>VÄSTRA GÖTALANDS LÄN</t>
        </is>
      </c>
      <c r="E129" t="inlineStr">
        <is>
          <t>MELLERUD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20850-2025</t>
        </is>
      </c>
      <c r="B130" s="1" t="n">
        <v>45777.32079861111</v>
      </c>
      <c r="C130" s="1" t="n">
        <v>45962</v>
      </c>
      <c r="D130" t="inlineStr">
        <is>
          <t>VÄSTRA GÖTALANDS LÄN</t>
        </is>
      </c>
      <c r="E130" t="inlineStr">
        <is>
          <t>MELLERUD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18205-2024</t>
        </is>
      </c>
      <c r="B131" s="1" t="n">
        <v>45420.69327546296</v>
      </c>
      <c r="C131" s="1" t="n">
        <v>45962</v>
      </c>
      <c r="D131" t="inlineStr">
        <is>
          <t>VÄSTRA GÖTALANDS LÄN</t>
        </is>
      </c>
      <c r="E131" t="inlineStr">
        <is>
          <t>MELLERUD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14596-2022</t>
        </is>
      </c>
      <c r="B132" s="1" t="n">
        <v>44655</v>
      </c>
      <c r="C132" s="1" t="n">
        <v>45962</v>
      </c>
      <c r="D132" t="inlineStr">
        <is>
          <t>VÄSTRA GÖTALANDS LÄN</t>
        </is>
      </c>
      <c r="E132" t="inlineStr">
        <is>
          <t>MELLERUD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13800-2023</t>
        </is>
      </c>
      <c r="B133" s="1" t="n">
        <v>45007</v>
      </c>
      <c r="C133" s="1" t="n">
        <v>45962</v>
      </c>
      <c r="D133" t="inlineStr">
        <is>
          <t>VÄSTRA GÖTALANDS LÄN</t>
        </is>
      </c>
      <c r="E133" t="inlineStr">
        <is>
          <t>MELLERUD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8155-2023</t>
        </is>
      </c>
      <c r="B134" s="1" t="n">
        <v>44974</v>
      </c>
      <c r="C134" s="1" t="n">
        <v>45962</v>
      </c>
      <c r="D134" t="inlineStr">
        <is>
          <t>VÄSTRA GÖTALANDS LÄN</t>
        </is>
      </c>
      <c r="E134" t="inlineStr">
        <is>
          <t>MELLERUD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12157-2022</t>
        </is>
      </c>
      <c r="B135" s="1" t="n">
        <v>44636</v>
      </c>
      <c r="C135" s="1" t="n">
        <v>45962</v>
      </c>
      <c r="D135" t="inlineStr">
        <is>
          <t>VÄSTRA GÖTALANDS LÄN</t>
        </is>
      </c>
      <c r="E135" t="inlineStr">
        <is>
          <t>MELLERUD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18849-2021</t>
        </is>
      </c>
      <c r="B136" s="1" t="n">
        <v>44307</v>
      </c>
      <c r="C136" s="1" t="n">
        <v>45962</v>
      </c>
      <c r="D136" t="inlineStr">
        <is>
          <t>VÄSTRA GÖTALANDS LÄN</t>
        </is>
      </c>
      <c r="E136" t="inlineStr">
        <is>
          <t>MELLERUD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21689-2025</t>
        </is>
      </c>
      <c r="B137" s="1" t="n">
        <v>45783.49379629629</v>
      </c>
      <c r="C137" s="1" t="n">
        <v>45962</v>
      </c>
      <c r="D137" t="inlineStr">
        <is>
          <t>VÄSTRA GÖTALANDS LÄN</t>
        </is>
      </c>
      <c r="E137" t="inlineStr">
        <is>
          <t>MELLERUD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21678-2025</t>
        </is>
      </c>
      <c r="B138" s="1" t="n">
        <v>45783.48696759259</v>
      </c>
      <c r="C138" s="1" t="n">
        <v>45962</v>
      </c>
      <c r="D138" t="inlineStr">
        <is>
          <t>VÄSTRA GÖTALANDS LÄN</t>
        </is>
      </c>
      <c r="E138" t="inlineStr">
        <is>
          <t>MELLERUD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21698-2025</t>
        </is>
      </c>
      <c r="B139" s="1" t="n">
        <v>45783.51045138889</v>
      </c>
      <c r="C139" s="1" t="n">
        <v>45962</v>
      </c>
      <c r="D139" t="inlineStr">
        <is>
          <t>VÄSTRA GÖTALANDS LÄN</t>
        </is>
      </c>
      <c r="E139" t="inlineStr">
        <is>
          <t>MELLERUD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51783-2023</t>
        </is>
      </c>
      <c r="B140" s="1" t="n">
        <v>45222</v>
      </c>
      <c r="C140" s="1" t="n">
        <v>45962</v>
      </c>
      <c r="D140" t="inlineStr">
        <is>
          <t>VÄSTRA GÖTALANDS LÄN</t>
        </is>
      </c>
      <c r="E140" t="inlineStr">
        <is>
          <t>MELLERUD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39171-2022</t>
        </is>
      </c>
      <c r="B141" s="1" t="n">
        <v>44817</v>
      </c>
      <c r="C141" s="1" t="n">
        <v>45962</v>
      </c>
      <c r="D141" t="inlineStr">
        <is>
          <t>VÄSTRA GÖTALANDS LÄN</t>
        </is>
      </c>
      <c r="E141" t="inlineStr">
        <is>
          <t>MELLERUD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71252-2021</t>
        </is>
      </c>
      <c r="B142" s="1" t="n">
        <v>44539</v>
      </c>
      <c r="C142" s="1" t="n">
        <v>45962</v>
      </c>
      <c r="D142" t="inlineStr">
        <is>
          <t>VÄSTRA GÖTALANDS LÄN</t>
        </is>
      </c>
      <c r="E142" t="inlineStr">
        <is>
          <t>MELLERUD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13313-2024</t>
        </is>
      </c>
      <c r="B143" s="1" t="n">
        <v>45386.73177083334</v>
      </c>
      <c r="C143" s="1" t="n">
        <v>45962</v>
      </c>
      <c r="D143" t="inlineStr">
        <is>
          <t>VÄSTRA GÖTALANDS LÄN</t>
        </is>
      </c>
      <c r="E143" t="inlineStr">
        <is>
          <t>MELLERUD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507-2025</t>
        </is>
      </c>
      <c r="B144" s="1" t="n">
        <v>45664.47</v>
      </c>
      <c r="C144" s="1" t="n">
        <v>45962</v>
      </c>
      <c r="D144" t="inlineStr">
        <is>
          <t>VÄSTRA GÖTALANDS LÄN</t>
        </is>
      </c>
      <c r="E144" t="inlineStr">
        <is>
          <t>MELLERUD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33902-2021</t>
        </is>
      </c>
      <c r="B145" s="1" t="n">
        <v>44378</v>
      </c>
      <c r="C145" s="1" t="n">
        <v>45962</v>
      </c>
      <c r="D145" t="inlineStr">
        <is>
          <t>VÄSTRA GÖTALANDS LÄN</t>
        </is>
      </c>
      <c r="E145" t="inlineStr">
        <is>
          <t>MELLERUD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27342-2024</t>
        </is>
      </c>
      <c r="B146" s="1" t="n">
        <v>45473.34694444444</v>
      </c>
      <c r="C146" s="1" t="n">
        <v>45962</v>
      </c>
      <c r="D146" t="inlineStr">
        <is>
          <t>VÄSTRA GÖTALANDS LÄN</t>
        </is>
      </c>
      <c r="E146" t="inlineStr">
        <is>
          <t>MELLERUD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39535-2024</t>
        </is>
      </c>
      <c r="B147" s="1" t="n">
        <v>45551.87788194444</v>
      </c>
      <c r="C147" s="1" t="n">
        <v>45962</v>
      </c>
      <c r="D147" t="inlineStr">
        <is>
          <t>VÄSTRA GÖTALANDS LÄN</t>
        </is>
      </c>
      <c r="E147" t="inlineStr">
        <is>
          <t>MELLERUD</t>
        </is>
      </c>
      <c r="G147" t="n">
        <v>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7443-2023</t>
        </is>
      </c>
      <c r="B148" s="1" t="n">
        <v>44971</v>
      </c>
      <c r="C148" s="1" t="n">
        <v>45962</v>
      </c>
      <c r="D148" t="inlineStr">
        <is>
          <t>VÄSTRA GÖTALANDS LÄN</t>
        </is>
      </c>
      <c r="E148" t="inlineStr">
        <is>
          <t>MELLERUD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10100-2025</t>
        </is>
      </c>
      <c r="B149" s="1" t="n">
        <v>45719.57890046296</v>
      </c>
      <c r="C149" s="1" t="n">
        <v>45962</v>
      </c>
      <c r="D149" t="inlineStr">
        <is>
          <t>VÄSTRA GÖTALANDS LÄN</t>
        </is>
      </c>
      <c r="E149" t="inlineStr">
        <is>
          <t>MELLERUD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8667-2025</t>
        </is>
      </c>
      <c r="B150" s="1" t="n">
        <v>45712.41157407407</v>
      </c>
      <c r="C150" s="1" t="n">
        <v>45962</v>
      </c>
      <c r="D150" t="inlineStr">
        <is>
          <t>VÄSTRA GÖTALANDS LÄN</t>
        </is>
      </c>
      <c r="E150" t="inlineStr">
        <is>
          <t>MELLERUD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10356-2025</t>
        </is>
      </c>
      <c r="B151" s="1" t="n">
        <v>45720.52783564815</v>
      </c>
      <c r="C151" s="1" t="n">
        <v>45962</v>
      </c>
      <c r="D151" t="inlineStr">
        <is>
          <t>VÄSTRA GÖTALANDS LÄN</t>
        </is>
      </c>
      <c r="E151" t="inlineStr">
        <is>
          <t>MELLERUD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13079-2025</t>
        </is>
      </c>
      <c r="B152" s="1" t="n">
        <v>45734.62342592593</v>
      </c>
      <c r="C152" s="1" t="n">
        <v>45962</v>
      </c>
      <c r="D152" t="inlineStr">
        <is>
          <t>VÄSTRA GÖTALANDS LÄN</t>
        </is>
      </c>
      <c r="E152" t="inlineStr">
        <is>
          <t>MELLERUD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10357-2025</t>
        </is>
      </c>
      <c r="B153" s="1" t="n">
        <v>45720.53015046296</v>
      </c>
      <c r="C153" s="1" t="n">
        <v>45962</v>
      </c>
      <c r="D153" t="inlineStr">
        <is>
          <t>VÄSTRA GÖTALANDS LÄN</t>
        </is>
      </c>
      <c r="E153" t="inlineStr">
        <is>
          <t>MELLERUD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10358-2025</t>
        </is>
      </c>
      <c r="B154" s="1" t="n">
        <v>45720.53283564815</v>
      </c>
      <c r="C154" s="1" t="n">
        <v>45962</v>
      </c>
      <c r="D154" t="inlineStr">
        <is>
          <t>VÄSTRA GÖTALANDS LÄN</t>
        </is>
      </c>
      <c r="E154" t="inlineStr">
        <is>
          <t>MELLERUD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60993-2022</t>
        </is>
      </c>
      <c r="B155" s="1" t="n">
        <v>44914</v>
      </c>
      <c r="C155" s="1" t="n">
        <v>45962</v>
      </c>
      <c r="D155" t="inlineStr">
        <is>
          <t>VÄSTRA GÖTALANDS LÄN</t>
        </is>
      </c>
      <c r="E155" t="inlineStr">
        <is>
          <t>MELLERUD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10428-2022</t>
        </is>
      </c>
      <c r="B156" s="1" t="n">
        <v>44623</v>
      </c>
      <c r="C156" s="1" t="n">
        <v>45962</v>
      </c>
      <c r="D156" t="inlineStr">
        <is>
          <t>VÄSTRA GÖTALANDS LÄN</t>
        </is>
      </c>
      <c r="E156" t="inlineStr">
        <is>
          <t>MELLERUD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17685-2024</t>
        </is>
      </c>
      <c r="B157" s="1" t="n">
        <v>45418.43171296296</v>
      </c>
      <c r="C157" s="1" t="n">
        <v>45962</v>
      </c>
      <c r="D157" t="inlineStr">
        <is>
          <t>VÄSTRA GÖTALANDS LÄN</t>
        </is>
      </c>
      <c r="E157" t="inlineStr">
        <is>
          <t>MELLERUD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10097-2025</t>
        </is>
      </c>
      <c r="B158" s="1" t="n">
        <v>45719.57722222222</v>
      </c>
      <c r="C158" s="1" t="n">
        <v>45962</v>
      </c>
      <c r="D158" t="inlineStr">
        <is>
          <t>VÄSTRA GÖTALANDS LÄN</t>
        </is>
      </c>
      <c r="E158" t="inlineStr">
        <is>
          <t>MELLERUD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11213-2025</t>
        </is>
      </c>
      <c r="B159" s="1" t="n">
        <v>45726.33466435185</v>
      </c>
      <c r="C159" s="1" t="n">
        <v>45962</v>
      </c>
      <c r="D159" t="inlineStr">
        <is>
          <t>VÄSTRA GÖTALANDS LÄN</t>
        </is>
      </c>
      <c r="E159" t="inlineStr">
        <is>
          <t>MELLERUD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496-2025</t>
        </is>
      </c>
      <c r="B160" s="1" t="n">
        <v>45664.46601851852</v>
      </c>
      <c r="C160" s="1" t="n">
        <v>45962</v>
      </c>
      <c r="D160" t="inlineStr">
        <is>
          <t>VÄSTRA GÖTALANDS LÄN</t>
        </is>
      </c>
      <c r="E160" t="inlineStr">
        <is>
          <t>MELLERUD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493-2025</t>
        </is>
      </c>
      <c r="B161" s="1" t="n">
        <v>45664.46502314815</v>
      </c>
      <c r="C161" s="1" t="n">
        <v>45962</v>
      </c>
      <c r="D161" t="inlineStr">
        <is>
          <t>VÄSTRA GÖTALANDS LÄN</t>
        </is>
      </c>
      <c r="E161" t="inlineStr">
        <is>
          <t>MELLERUD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22890-2025</t>
        </is>
      </c>
      <c r="B162" s="1" t="n">
        <v>45790.39219907407</v>
      </c>
      <c r="C162" s="1" t="n">
        <v>45962</v>
      </c>
      <c r="D162" t="inlineStr">
        <is>
          <t>VÄSTRA GÖTALANDS LÄN</t>
        </is>
      </c>
      <c r="E162" t="inlineStr">
        <is>
          <t>MELLERUD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8870-2025</t>
        </is>
      </c>
      <c r="B163" s="1" t="n">
        <v>45713.37015046296</v>
      </c>
      <c r="C163" s="1" t="n">
        <v>45962</v>
      </c>
      <c r="D163" t="inlineStr">
        <is>
          <t>VÄSTRA GÖTALANDS LÄN</t>
        </is>
      </c>
      <c r="E163" t="inlineStr">
        <is>
          <t>MELLERUD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10182-2025</t>
        </is>
      </c>
      <c r="B164" s="1" t="n">
        <v>45719.68414351852</v>
      </c>
      <c r="C164" s="1" t="n">
        <v>45962</v>
      </c>
      <c r="D164" t="inlineStr">
        <is>
          <t>VÄSTRA GÖTALANDS LÄN</t>
        </is>
      </c>
      <c r="E164" t="inlineStr">
        <is>
          <t>MELLERUD</t>
        </is>
      </c>
      <c r="G164" t="n">
        <v>7.8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23426-2025</t>
        </is>
      </c>
      <c r="B165" s="1" t="n">
        <v>45792.3609375</v>
      </c>
      <c r="C165" s="1" t="n">
        <v>45962</v>
      </c>
      <c r="D165" t="inlineStr">
        <is>
          <t>VÄSTRA GÖTALANDS LÄN</t>
        </is>
      </c>
      <c r="E165" t="inlineStr">
        <is>
          <t>MELLERUD</t>
        </is>
      </c>
      <c r="G165" t="n">
        <v>7.3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54796-2022</t>
        </is>
      </c>
      <c r="B166" s="1" t="n">
        <v>44883</v>
      </c>
      <c r="C166" s="1" t="n">
        <v>45962</v>
      </c>
      <c r="D166" t="inlineStr">
        <is>
          <t>VÄSTRA GÖTALANDS LÄN</t>
        </is>
      </c>
      <c r="E166" t="inlineStr">
        <is>
          <t>MELLERUD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35603-2024</t>
        </is>
      </c>
      <c r="B167" s="1" t="n">
        <v>45531.66983796296</v>
      </c>
      <c r="C167" s="1" t="n">
        <v>45962</v>
      </c>
      <c r="D167" t="inlineStr">
        <is>
          <t>VÄSTRA GÖTALANDS LÄN</t>
        </is>
      </c>
      <c r="E167" t="inlineStr">
        <is>
          <t>MELLERUD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35605-2024</t>
        </is>
      </c>
      <c r="B168" s="1" t="n">
        <v>45531.67395833333</v>
      </c>
      <c r="C168" s="1" t="n">
        <v>45962</v>
      </c>
      <c r="D168" t="inlineStr">
        <is>
          <t>VÄSTRA GÖTALANDS LÄN</t>
        </is>
      </c>
      <c r="E168" t="inlineStr">
        <is>
          <t>MELLERUD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24312-2025</t>
        </is>
      </c>
      <c r="B169" s="1" t="n">
        <v>45797.51908564815</v>
      </c>
      <c r="C169" s="1" t="n">
        <v>45962</v>
      </c>
      <c r="D169" t="inlineStr">
        <is>
          <t>VÄSTRA GÖTALANDS LÄN</t>
        </is>
      </c>
      <c r="E169" t="inlineStr">
        <is>
          <t>MELLERUD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16656-2022</t>
        </is>
      </c>
      <c r="B170" s="1" t="n">
        <v>44672.70159722222</v>
      </c>
      <c r="C170" s="1" t="n">
        <v>45962</v>
      </c>
      <c r="D170" t="inlineStr">
        <is>
          <t>VÄSTRA GÖTALANDS LÄN</t>
        </is>
      </c>
      <c r="E170" t="inlineStr">
        <is>
          <t>MELLERUD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53573-2023</t>
        </is>
      </c>
      <c r="B171" s="1" t="n">
        <v>45230.49935185185</v>
      </c>
      <c r="C171" s="1" t="n">
        <v>45962</v>
      </c>
      <c r="D171" t="inlineStr">
        <is>
          <t>VÄSTRA GÖTALANDS LÄN</t>
        </is>
      </c>
      <c r="E171" t="inlineStr">
        <is>
          <t>MELLERUD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59865-2024</t>
        </is>
      </c>
      <c r="B172" s="1" t="n">
        <v>45639.84203703704</v>
      </c>
      <c r="C172" s="1" t="n">
        <v>45962</v>
      </c>
      <c r="D172" t="inlineStr">
        <is>
          <t>VÄSTRA GÖTALANDS LÄN</t>
        </is>
      </c>
      <c r="E172" t="inlineStr">
        <is>
          <t>MELLERUD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24533-2025</t>
        </is>
      </c>
      <c r="B173" s="1" t="n">
        <v>45798.43085648148</v>
      </c>
      <c r="C173" s="1" t="n">
        <v>45962</v>
      </c>
      <c r="D173" t="inlineStr">
        <is>
          <t>VÄSTRA GÖTALANDS LÄN</t>
        </is>
      </c>
      <c r="E173" t="inlineStr">
        <is>
          <t>MELLERUD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1369-2025</t>
        </is>
      </c>
      <c r="B174" s="1" t="n">
        <v>45667.6443287037</v>
      </c>
      <c r="C174" s="1" t="n">
        <v>45962</v>
      </c>
      <c r="D174" t="inlineStr">
        <is>
          <t>VÄSTRA GÖTALANDS LÄN</t>
        </is>
      </c>
      <c r="E174" t="inlineStr">
        <is>
          <t>MELLERUD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68818-2020</t>
        </is>
      </c>
      <c r="B175" s="1" t="n">
        <v>44186</v>
      </c>
      <c r="C175" s="1" t="n">
        <v>45962</v>
      </c>
      <c r="D175" t="inlineStr">
        <is>
          <t>VÄSTRA GÖTALANDS LÄN</t>
        </is>
      </c>
      <c r="E175" t="inlineStr">
        <is>
          <t>MELLERUD</t>
        </is>
      </c>
      <c r="G175" t="n">
        <v>13.3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24527-2025</t>
        </is>
      </c>
      <c r="B176" s="1" t="n">
        <v>45798.42491898148</v>
      </c>
      <c r="C176" s="1" t="n">
        <v>45962</v>
      </c>
      <c r="D176" t="inlineStr">
        <is>
          <t>VÄSTRA GÖTALANDS LÄN</t>
        </is>
      </c>
      <c r="E176" t="inlineStr">
        <is>
          <t>MELLERUD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43017-2024</t>
        </is>
      </c>
      <c r="B177" s="1" t="n">
        <v>45567.39223379629</v>
      </c>
      <c r="C177" s="1" t="n">
        <v>45962</v>
      </c>
      <c r="D177" t="inlineStr">
        <is>
          <t>VÄSTRA GÖTALANDS LÄN</t>
        </is>
      </c>
      <c r="E177" t="inlineStr">
        <is>
          <t>MELLERUD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35709-2021</t>
        </is>
      </c>
      <c r="B178" s="1" t="n">
        <v>44386.50672453704</v>
      </c>
      <c r="C178" s="1" t="n">
        <v>45962</v>
      </c>
      <c r="D178" t="inlineStr">
        <is>
          <t>VÄSTRA GÖTALANDS LÄN</t>
        </is>
      </c>
      <c r="E178" t="inlineStr">
        <is>
          <t>MELLERUD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25623-2025</t>
        </is>
      </c>
      <c r="B179" s="1" t="n">
        <v>45803.57804398148</v>
      </c>
      <c r="C179" s="1" t="n">
        <v>45962</v>
      </c>
      <c r="D179" t="inlineStr">
        <is>
          <t>VÄSTRA GÖTALANDS LÄN</t>
        </is>
      </c>
      <c r="E179" t="inlineStr">
        <is>
          <t>MELLERUD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25620-2025</t>
        </is>
      </c>
      <c r="B180" s="1" t="n">
        <v>45803.57626157408</v>
      </c>
      <c r="C180" s="1" t="n">
        <v>45962</v>
      </c>
      <c r="D180" t="inlineStr">
        <is>
          <t>VÄSTRA GÖTALANDS LÄN</t>
        </is>
      </c>
      <c r="E180" t="inlineStr">
        <is>
          <t>MELLERUD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25652-2025</t>
        </is>
      </c>
      <c r="B181" s="1" t="n">
        <v>45803.61063657407</v>
      </c>
      <c r="C181" s="1" t="n">
        <v>45962</v>
      </c>
      <c r="D181" t="inlineStr">
        <is>
          <t>VÄSTRA GÖTALANDS LÄN</t>
        </is>
      </c>
      <c r="E181" t="inlineStr">
        <is>
          <t>MELLERUD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25747-2025</t>
        </is>
      </c>
      <c r="B182" s="1" t="n">
        <v>45800</v>
      </c>
      <c r="C182" s="1" t="n">
        <v>45962</v>
      </c>
      <c r="D182" t="inlineStr">
        <is>
          <t>VÄSTRA GÖTALANDS LÄN</t>
        </is>
      </c>
      <c r="E182" t="inlineStr">
        <is>
          <t>MELLERUD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34116-2023</t>
        </is>
      </c>
      <c r="B183" s="1" t="n">
        <v>45126</v>
      </c>
      <c r="C183" s="1" t="n">
        <v>45962</v>
      </c>
      <c r="D183" t="inlineStr">
        <is>
          <t>VÄSTRA GÖTALANDS LÄN</t>
        </is>
      </c>
      <c r="E183" t="inlineStr">
        <is>
          <t>MELLERUD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25635-2025</t>
        </is>
      </c>
      <c r="B184" s="1" t="n">
        <v>45803.59703703703</v>
      </c>
      <c r="C184" s="1" t="n">
        <v>45962</v>
      </c>
      <c r="D184" t="inlineStr">
        <is>
          <t>VÄSTRA GÖTALANDS LÄN</t>
        </is>
      </c>
      <c r="E184" t="inlineStr">
        <is>
          <t>MELLERUD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50334-2024</t>
        </is>
      </c>
      <c r="B185" s="1" t="n">
        <v>45600.7067824074</v>
      </c>
      <c r="C185" s="1" t="n">
        <v>45962</v>
      </c>
      <c r="D185" t="inlineStr">
        <is>
          <t>VÄSTRA GÖTALANDS LÄN</t>
        </is>
      </c>
      <c r="E185" t="inlineStr">
        <is>
          <t>MELLERUD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25109-2022</t>
        </is>
      </c>
      <c r="B186" s="1" t="n">
        <v>44729.45575231482</v>
      </c>
      <c r="C186" s="1" t="n">
        <v>45962</v>
      </c>
      <c r="D186" t="inlineStr">
        <is>
          <t>VÄSTRA GÖTALANDS LÄN</t>
        </is>
      </c>
      <c r="E186" t="inlineStr">
        <is>
          <t>MELLERUD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1883-2023</t>
        </is>
      </c>
      <c r="B187" s="1" t="n">
        <v>44939.32333333333</v>
      </c>
      <c r="C187" s="1" t="n">
        <v>45962</v>
      </c>
      <c r="D187" t="inlineStr">
        <is>
          <t>VÄSTRA GÖTALANDS LÄN</t>
        </is>
      </c>
      <c r="E187" t="inlineStr">
        <is>
          <t>MELLERUD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1886-2023</t>
        </is>
      </c>
      <c r="B188" s="1" t="n">
        <v>44939.33954861111</v>
      </c>
      <c r="C188" s="1" t="n">
        <v>45962</v>
      </c>
      <c r="D188" t="inlineStr">
        <is>
          <t>VÄSTRA GÖTALANDS LÄN</t>
        </is>
      </c>
      <c r="E188" t="inlineStr">
        <is>
          <t>MELLERUD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53307-2024</t>
        </is>
      </c>
      <c r="B189" s="1" t="n">
        <v>45614.39129629629</v>
      </c>
      <c r="C189" s="1" t="n">
        <v>45962</v>
      </c>
      <c r="D189" t="inlineStr">
        <is>
          <t>VÄSTRA GÖTALANDS LÄN</t>
        </is>
      </c>
      <c r="E189" t="inlineStr">
        <is>
          <t>MELLERUD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29402-2024</t>
        </is>
      </c>
      <c r="B190" s="1" t="n">
        <v>45483.66359953704</v>
      </c>
      <c r="C190" s="1" t="n">
        <v>45962</v>
      </c>
      <c r="D190" t="inlineStr">
        <is>
          <t>VÄSTRA GÖTALANDS LÄN</t>
        </is>
      </c>
      <c r="E190" t="inlineStr">
        <is>
          <t>MELLERUD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39728-2023</t>
        </is>
      </c>
      <c r="B191" s="1" t="n">
        <v>45167.63978009259</v>
      </c>
      <c r="C191" s="1" t="n">
        <v>45962</v>
      </c>
      <c r="D191" t="inlineStr">
        <is>
          <t>VÄSTRA GÖTALANDS LÄN</t>
        </is>
      </c>
      <c r="E191" t="inlineStr">
        <is>
          <t>MELLERUD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21097-2022</t>
        </is>
      </c>
      <c r="B192" s="1" t="n">
        <v>44704.55649305556</v>
      </c>
      <c r="C192" s="1" t="n">
        <v>45962</v>
      </c>
      <c r="D192" t="inlineStr">
        <is>
          <t>VÄSTRA GÖTALANDS LÄN</t>
        </is>
      </c>
      <c r="E192" t="inlineStr">
        <is>
          <t>MELLERUD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17543-2023</t>
        </is>
      </c>
      <c r="B193" s="1" t="n">
        <v>45036.49178240741</v>
      </c>
      <c r="C193" s="1" t="n">
        <v>45962</v>
      </c>
      <c r="D193" t="inlineStr">
        <is>
          <t>VÄSTRA GÖTALANDS LÄN</t>
        </is>
      </c>
      <c r="E193" t="inlineStr">
        <is>
          <t>MELLERUD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60395-2024</t>
        </is>
      </c>
      <c r="B194" s="1" t="n">
        <v>45643</v>
      </c>
      <c r="C194" s="1" t="n">
        <v>45962</v>
      </c>
      <c r="D194" t="inlineStr">
        <is>
          <t>VÄSTRA GÖTALANDS LÄN</t>
        </is>
      </c>
      <c r="E194" t="inlineStr">
        <is>
          <t>MELLERUD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63539-2021</t>
        </is>
      </c>
      <c r="B195" s="1" t="n">
        <v>44508</v>
      </c>
      <c r="C195" s="1" t="n">
        <v>45962</v>
      </c>
      <c r="D195" t="inlineStr">
        <is>
          <t>VÄSTRA GÖTALANDS LÄN</t>
        </is>
      </c>
      <c r="E195" t="inlineStr">
        <is>
          <t>MELLERUD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8169-2023</t>
        </is>
      </c>
      <c r="B196" s="1" t="n">
        <v>44974</v>
      </c>
      <c r="C196" s="1" t="n">
        <v>45962</v>
      </c>
      <c r="D196" t="inlineStr">
        <is>
          <t>VÄSTRA GÖTALANDS LÄN</t>
        </is>
      </c>
      <c r="E196" t="inlineStr">
        <is>
          <t>MELLERUD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12501-2025</t>
        </is>
      </c>
      <c r="B197" s="1" t="n">
        <v>45730.61782407408</v>
      </c>
      <c r="C197" s="1" t="n">
        <v>45962</v>
      </c>
      <c r="D197" t="inlineStr">
        <is>
          <t>VÄSTRA GÖTALANDS LÄN</t>
        </is>
      </c>
      <c r="E197" t="inlineStr">
        <is>
          <t>MELLERUD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11848-2025</t>
        </is>
      </c>
      <c r="B198" s="1" t="n">
        <v>45728.38061342593</v>
      </c>
      <c r="C198" s="1" t="n">
        <v>45962</v>
      </c>
      <c r="D198" t="inlineStr">
        <is>
          <t>VÄSTRA GÖTALANDS LÄN</t>
        </is>
      </c>
      <c r="E198" t="inlineStr">
        <is>
          <t>MELLERUD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8165-2023</t>
        </is>
      </c>
      <c r="B199" s="1" t="n">
        <v>44974</v>
      </c>
      <c r="C199" s="1" t="n">
        <v>45962</v>
      </c>
      <c r="D199" t="inlineStr">
        <is>
          <t>VÄSTRA GÖTALANDS LÄN</t>
        </is>
      </c>
      <c r="E199" t="inlineStr">
        <is>
          <t>MELLERUD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56607-2023</t>
        </is>
      </c>
      <c r="B200" s="1" t="n">
        <v>45238</v>
      </c>
      <c r="C200" s="1" t="n">
        <v>45962</v>
      </c>
      <c r="D200" t="inlineStr">
        <is>
          <t>VÄSTRA GÖTALANDS LÄN</t>
        </is>
      </c>
      <c r="E200" t="inlineStr">
        <is>
          <t>MELLERUD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27510-2023</t>
        </is>
      </c>
      <c r="B201" s="1" t="n">
        <v>45097</v>
      </c>
      <c r="C201" s="1" t="n">
        <v>45962</v>
      </c>
      <c r="D201" t="inlineStr">
        <is>
          <t>VÄSTRA GÖTALANDS LÄN</t>
        </is>
      </c>
      <c r="E201" t="inlineStr">
        <is>
          <t>MELLERUD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334-2023</t>
        </is>
      </c>
      <c r="B202" s="1" t="n">
        <v>44929.46462962963</v>
      </c>
      <c r="C202" s="1" t="n">
        <v>45962</v>
      </c>
      <c r="D202" t="inlineStr">
        <is>
          <t>VÄSTRA GÖTALANDS LÄN</t>
        </is>
      </c>
      <c r="E202" t="inlineStr">
        <is>
          <t>MELLERUD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17528-2024</t>
        </is>
      </c>
      <c r="B203" s="1" t="n">
        <v>45415.60586805556</v>
      </c>
      <c r="C203" s="1" t="n">
        <v>45962</v>
      </c>
      <c r="D203" t="inlineStr">
        <is>
          <t>VÄSTRA GÖTALANDS LÄN</t>
        </is>
      </c>
      <c r="E203" t="inlineStr">
        <is>
          <t>MELLERUD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52922-2024</t>
        </is>
      </c>
      <c r="B204" s="1" t="n">
        <v>45610.71511574074</v>
      </c>
      <c r="C204" s="1" t="n">
        <v>45962</v>
      </c>
      <c r="D204" t="inlineStr">
        <is>
          <t>VÄSTRA GÖTALANDS LÄN</t>
        </is>
      </c>
      <c r="E204" t="inlineStr">
        <is>
          <t>MELLERUD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7228-2025</t>
        </is>
      </c>
      <c r="B205" s="1" t="n">
        <v>45702.50678240741</v>
      </c>
      <c r="C205" s="1" t="n">
        <v>45962</v>
      </c>
      <c r="D205" t="inlineStr">
        <is>
          <t>VÄSTRA GÖTALANDS LÄN</t>
        </is>
      </c>
      <c r="E205" t="inlineStr">
        <is>
          <t>MELLERUD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53254-2022</t>
        </is>
      </c>
      <c r="B206" s="1" t="n">
        <v>44876.69381944444</v>
      </c>
      <c r="C206" s="1" t="n">
        <v>45962</v>
      </c>
      <c r="D206" t="inlineStr">
        <is>
          <t>VÄSTRA GÖTALANDS LÄN</t>
        </is>
      </c>
      <c r="E206" t="inlineStr">
        <is>
          <t>MELLERUD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18769-2021</t>
        </is>
      </c>
      <c r="B207" s="1" t="n">
        <v>44307</v>
      </c>
      <c r="C207" s="1" t="n">
        <v>45962</v>
      </c>
      <c r="D207" t="inlineStr">
        <is>
          <t>VÄSTRA GÖTALANDS LÄN</t>
        </is>
      </c>
      <c r="E207" t="inlineStr">
        <is>
          <t>MELLERUD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4009-2025</t>
        </is>
      </c>
      <c r="B208" s="1" t="n">
        <v>45684.57601851852</v>
      </c>
      <c r="C208" s="1" t="n">
        <v>45962</v>
      </c>
      <c r="D208" t="inlineStr">
        <is>
          <t>VÄSTRA GÖTALANDS LÄN</t>
        </is>
      </c>
      <c r="E208" t="inlineStr">
        <is>
          <t>MELLERUD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32299-2024</t>
        </is>
      </c>
      <c r="B209" s="1" t="n">
        <v>45512.44171296297</v>
      </c>
      <c r="C209" s="1" t="n">
        <v>45962</v>
      </c>
      <c r="D209" t="inlineStr">
        <is>
          <t>VÄSTRA GÖTALANDS LÄN</t>
        </is>
      </c>
      <c r="E209" t="inlineStr">
        <is>
          <t>MELLERUD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3277-2021</t>
        </is>
      </c>
      <c r="B210" s="1" t="n">
        <v>44217</v>
      </c>
      <c r="C210" s="1" t="n">
        <v>45962</v>
      </c>
      <c r="D210" t="inlineStr">
        <is>
          <t>VÄSTRA GÖTALANDS LÄN</t>
        </is>
      </c>
      <c r="E210" t="inlineStr">
        <is>
          <t>MELLERUD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1356-2025</t>
        </is>
      </c>
      <c r="B211" s="1" t="n">
        <v>45667.63302083333</v>
      </c>
      <c r="C211" s="1" t="n">
        <v>45962</v>
      </c>
      <c r="D211" t="inlineStr">
        <is>
          <t>VÄSTRA GÖTALANDS LÄN</t>
        </is>
      </c>
      <c r="E211" t="inlineStr">
        <is>
          <t>MELLERUD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28319-2025</t>
        </is>
      </c>
      <c r="B212" s="1" t="n">
        <v>45818.63456018519</v>
      </c>
      <c r="C212" s="1" t="n">
        <v>45962</v>
      </c>
      <c r="D212" t="inlineStr">
        <is>
          <t>VÄSTRA GÖTALANDS LÄN</t>
        </is>
      </c>
      <c r="E212" t="inlineStr">
        <is>
          <t>MELLERUD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1921-2025</t>
        </is>
      </c>
      <c r="B213" s="1" t="n">
        <v>45671.67623842593</v>
      </c>
      <c r="C213" s="1" t="n">
        <v>45962</v>
      </c>
      <c r="D213" t="inlineStr">
        <is>
          <t>VÄSTRA GÖTALANDS LÄN</t>
        </is>
      </c>
      <c r="E213" t="inlineStr">
        <is>
          <t>MELLERUD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60996-2022</t>
        </is>
      </c>
      <c r="B214" s="1" t="n">
        <v>44914</v>
      </c>
      <c r="C214" s="1" t="n">
        <v>45962</v>
      </c>
      <c r="D214" t="inlineStr">
        <is>
          <t>VÄSTRA GÖTALANDS LÄN</t>
        </is>
      </c>
      <c r="E214" t="inlineStr">
        <is>
          <t>MELLERUD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28863-2025</t>
        </is>
      </c>
      <c r="B215" s="1" t="n">
        <v>45820</v>
      </c>
      <c r="C215" s="1" t="n">
        <v>45962</v>
      </c>
      <c r="D215" t="inlineStr">
        <is>
          <t>VÄSTRA GÖTALANDS LÄN</t>
        </is>
      </c>
      <c r="E215" t="inlineStr">
        <is>
          <t>MELLERUD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46076-2021</t>
        </is>
      </c>
      <c r="B216" s="1" t="n">
        <v>44442</v>
      </c>
      <c r="C216" s="1" t="n">
        <v>45962</v>
      </c>
      <c r="D216" t="inlineStr">
        <is>
          <t>VÄSTRA GÖTALANDS LÄN</t>
        </is>
      </c>
      <c r="E216" t="inlineStr">
        <is>
          <t>MELLERUD</t>
        </is>
      </c>
      <c r="G216" t="n">
        <v>7.5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28865-2025</t>
        </is>
      </c>
      <c r="B217" s="1" t="n">
        <v>45820</v>
      </c>
      <c r="C217" s="1" t="n">
        <v>45962</v>
      </c>
      <c r="D217" t="inlineStr">
        <is>
          <t>VÄSTRA GÖTALANDS LÄN</t>
        </is>
      </c>
      <c r="E217" t="inlineStr">
        <is>
          <t>MELLERUD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28870-2025</t>
        </is>
      </c>
      <c r="B218" s="1" t="n">
        <v>45820</v>
      </c>
      <c r="C218" s="1" t="n">
        <v>45962</v>
      </c>
      <c r="D218" t="inlineStr">
        <is>
          <t>VÄSTRA GÖTALANDS LÄN</t>
        </is>
      </c>
      <c r="E218" t="inlineStr">
        <is>
          <t>MELLERUD</t>
        </is>
      </c>
      <c r="G218" t="n">
        <v>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38663-2025</t>
        </is>
      </c>
      <c r="B219" s="1" t="n">
        <v>45884.6134375</v>
      </c>
      <c r="C219" s="1" t="n">
        <v>45962</v>
      </c>
      <c r="D219" t="inlineStr">
        <is>
          <t>VÄSTRA GÖTALANDS LÄN</t>
        </is>
      </c>
      <c r="E219" t="inlineStr">
        <is>
          <t>MELLERUD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15323-2024</t>
        </is>
      </c>
      <c r="B220" s="1" t="n">
        <v>45400.66951388889</v>
      </c>
      <c r="C220" s="1" t="n">
        <v>45962</v>
      </c>
      <c r="D220" t="inlineStr">
        <is>
          <t>VÄSTRA GÖTALANDS LÄN</t>
        </is>
      </c>
      <c r="E220" t="inlineStr">
        <is>
          <t>MELLERUD</t>
        </is>
      </c>
      <c r="G220" t="n">
        <v>10.6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10398-2024</t>
        </is>
      </c>
      <c r="B221" s="1" t="n">
        <v>45365.67574074074</v>
      </c>
      <c r="C221" s="1" t="n">
        <v>45962</v>
      </c>
      <c r="D221" t="inlineStr">
        <is>
          <t>VÄSTRA GÖTALANDS LÄN</t>
        </is>
      </c>
      <c r="E221" t="inlineStr">
        <is>
          <t>MELLERUD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58861-2022</t>
        </is>
      </c>
      <c r="B222" s="1" t="n">
        <v>44903</v>
      </c>
      <c r="C222" s="1" t="n">
        <v>45962</v>
      </c>
      <c r="D222" t="inlineStr">
        <is>
          <t>VÄSTRA GÖTALANDS LÄN</t>
        </is>
      </c>
      <c r="E222" t="inlineStr">
        <is>
          <t>MELLERUD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10814-2024</t>
        </is>
      </c>
      <c r="B223" s="1" t="n">
        <v>45369</v>
      </c>
      <c r="C223" s="1" t="n">
        <v>45962</v>
      </c>
      <c r="D223" t="inlineStr">
        <is>
          <t>VÄSTRA GÖTALANDS LÄN</t>
        </is>
      </c>
      <c r="E223" t="inlineStr">
        <is>
          <t>MELLERUD</t>
        </is>
      </c>
      <c r="F223" t="inlineStr">
        <is>
          <t>Övriga Aktiebolag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11256-2025</t>
        </is>
      </c>
      <c r="B224" s="1" t="n">
        <v>45726.39108796296</v>
      </c>
      <c r="C224" s="1" t="n">
        <v>45962</v>
      </c>
      <c r="D224" t="inlineStr">
        <is>
          <t>VÄSTRA GÖTALANDS LÄN</t>
        </is>
      </c>
      <c r="E224" t="inlineStr">
        <is>
          <t>MELLERUD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8923-2024</t>
        </is>
      </c>
      <c r="B225" s="1" t="n">
        <v>45356</v>
      </c>
      <c r="C225" s="1" t="n">
        <v>45962</v>
      </c>
      <c r="D225" t="inlineStr">
        <is>
          <t>VÄSTRA GÖTALANDS LÄN</t>
        </is>
      </c>
      <c r="E225" t="inlineStr">
        <is>
          <t>MELLERUD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32498-2024</t>
        </is>
      </c>
      <c r="B226" s="1" t="n">
        <v>45513.42944444445</v>
      </c>
      <c r="C226" s="1" t="n">
        <v>45962</v>
      </c>
      <c r="D226" t="inlineStr">
        <is>
          <t>VÄSTRA GÖTALANDS LÄN</t>
        </is>
      </c>
      <c r="E226" t="inlineStr">
        <is>
          <t>MELLERUD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43349-2024</t>
        </is>
      </c>
      <c r="B227" s="1" t="n">
        <v>45568.55829861111</v>
      </c>
      <c r="C227" s="1" t="n">
        <v>45962</v>
      </c>
      <c r="D227" t="inlineStr">
        <is>
          <t>VÄSTRA GÖTALANDS LÄN</t>
        </is>
      </c>
      <c r="E227" t="inlineStr">
        <is>
          <t>MELLERUD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43353-2024</t>
        </is>
      </c>
      <c r="B228" s="1" t="n">
        <v>45568.56689814815</v>
      </c>
      <c r="C228" s="1" t="n">
        <v>45962</v>
      </c>
      <c r="D228" t="inlineStr">
        <is>
          <t>VÄSTRA GÖTALANDS LÄN</t>
        </is>
      </c>
      <c r="E228" t="inlineStr">
        <is>
          <t>MELLERUD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39942-2023</t>
        </is>
      </c>
      <c r="B229" s="1" t="n">
        <v>45167</v>
      </c>
      <c r="C229" s="1" t="n">
        <v>45962</v>
      </c>
      <c r="D229" t="inlineStr">
        <is>
          <t>VÄSTRA GÖTALANDS LÄN</t>
        </is>
      </c>
      <c r="E229" t="inlineStr">
        <is>
          <t>MELLERUD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51916-2022</t>
        </is>
      </c>
      <c r="B230" s="1" t="n">
        <v>44868</v>
      </c>
      <c r="C230" s="1" t="n">
        <v>45962</v>
      </c>
      <c r="D230" t="inlineStr">
        <is>
          <t>VÄSTRA GÖTALANDS LÄN</t>
        </is>
      </c>
      <c r="E230" t="inlineStr">
        <is>
          <t>MELLERUD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13075-2025</t>
        </is>
      </c>
      <c r="B231" s="1" t="n">
        <v>45734.61987268519</v>
      </c>
      <c r="C231" s="1" t="n">
        <v>45962</v>
      </c>
      <c r="D231" t="inlineStr">
        <is>
          <t>VÄSTRA GÖTALANDS LÄN</t>
        </is>
      </c>
      <c r="E231" t="inlineStr">
        <is>
          <t>MELLERUD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32842-2025</t>
        </is>
      </c>
      <c r="B232" s="1" t="n">
        <v>45839.56862268518</v>
      </c>
      <c r="C232" s="1" t="n">
        <v>45962</v>
      </c>
      <c r="D232" t="inlineStr">
        <is>
          <t>VÄSTRA GÖTALANDS LÄN</t>
        </is>
      </c>
      <c r="E232" t="inlineStr">
        <is>
          <t>MELLERUD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3998-2025</t>
        </is>
      </c>
      <c r="B233" s="1" t="n">
        <v>45684.56761574074</v>
      </c>
      <c r="C233" s="1" t="n">
        <v>45962</v>
      </c>
      <c r="D233" t="inlineStr">
        <is>
          <t>VÄSTRA GÖTALANDS LÄN</t>
        </is>
      </c>
      <c r="E233" t="inlineStr">
        <is>
          <t>MELLERUD</t>
        </is>
      </c>
      <c r="G233" t="n">
        <v>8.199999999999999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3999-2025</t>
        </is>
      </c>
      <c r="B234" s="1" t="n">
        <v>45684.56788194444</v>
      </c>
      <c r="C234" s="1" t="n">
        <v>45962</v>
      </c>
      <c r="D234" t="inlineStr">
        <is>
          <t>VÄSTRA GÖTALANDS LÄN</t>
        </is>
      </c>
      <c r="E234" t="inlineStr">
        <is>
          <t>MELLERUD</t>
        </is>
      </c>
      <c r="G234" t="n">
        <v>12.1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4016-2025</t>
        </is>
      </c>
      <c r="B235" s="1" t="n">
        <v>45684.58253472222</v>
      </c>
      <c r="C235" s="1" t="n">
        <v>45962</v>
      </c>
      <c r="D235" t="inlineStr">
        <is>
          <t>VÄSTRA GÖTALANDS LÄN</t>
        </is>
      </c>
      <c r="E235" t="inlineStr">
        <is>
          <t>MELLERUD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33666-2023</t>
        </is>
      </c>
      <c r="B236" s="1" t="n">
        <v>45132</v>
      </c>
      <c r="C236" s="1" t="n">
        <v>45962</v>
      </c>
      <c r="D236" t="inlineStr">
        <is>
          <t>VÄSTRA GÖTALANDS LÄN</t>
        </is>
      </c>
      <c r="E236" t="inlineStr">
        <is>
          <t>MELLERUD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32832-2025</t>
        </is>
      </c>
      <c r="B237" s="1" t="n">
        <v>45839.55377314815</v>
      </c>
      <c r="C237" s="1" t="n">
        <v>45962</v>
      </c>
      <c r="D237" t="inlineStr">
        <is>
          <t>VÄSTRA GÖTALANDS LÄN</t>
        </is>
      </c>
      <c r="E237" t="inlineStr">
        <is>
          <t>MELLERUD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33342-2025</t>
        </is>
      </c>
      <c r="B238" s="1" t="n">
        <v>45841.36143518519</v>
      </c>
      <c r="C238" s="1" t="n">
        <v>45962</v>
      </c>
      <c r="D238" t="inlineStr">
        <is>
          <t>VÄSTRA GÖTALANDS LÄN</t>
        </is>
      </c>
      <c r="E238" t="inlineStr">
        <is>
          <t>MELLERUD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51785-2023</t>
        </is>
      </c>
      <c r="B239" s="1" t="n">
        <v>45222</v>
      </c>
      <c r="C239" s="1" t="n">
        <v>45962</v>
      </c>
      <c r="D239" t="inlineStr">
        <is>
          <t>VÄSTRA GÖTALANDS LÄN</t>
        </is>
      </c>
      <c r="E239" t="inlineStr">
        <is>
          <t>MELLERUD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33312-2025</t>
        </is>
      </c>
      <c r="B240" s="1" t="n">
        <v>45841.33291666667</v>
      </c>
      <c r="C240" s="1" t="n">
        <v>45962</v>
      </c>
      <c r="D240" t="inlineStr">
        <is>
          <t>VÄSTRA GÖTALANDS LÄN</t>
        </is>
      </c>
      <c r="E240" t="inlineStr">
        <is>
          <t>MELLERUD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13318-2024</t>
        </is>
      </c>
      <c r="B241" s="1" t="n">
        <v>45386.75064814815</v>
      </c>
      <c r="C241" s="1" t="n">
        <v>45962</v>
      </c>
      <c r="D241" t="inlineStr">
        <is>
          <t>VÄSTRA GÖTALANDS LÄN</t>
        </is>
      </c>
      <c r="E241" t="inlineStr">
        <is>
          <t>MELLERUD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32832-2024</t>
        </is>
      </c>
      <c r="B242" s="1" t="n">
        <v>45516.60021990741</v>
      </c>
      <c r="C242" s="1" t="n">
        <v>45962</v>
      </c>
      <c r="D242" t="inlineStr">
        <is>
          <t>VÄSTRA GÖTALANDS LÄN</t>
        </is>
      </c>
      <c r="E242" t="inlineStr">
        <is>
          <t>MELLERUD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32384-2023</t>
        </is>
      </c>
      <c r="B243" s="1" t="n">
        <v>45120.61326388889</v>
      </c>
      <c r="C243" s="1" t="n">
        <v>45962</v>
      </c>
      <c r="D243" t="inlineStr">
        <is>
          <t>VÄSTRA GÖTALANDS LÄN</t>
        </is>
      </c>
      <c r="E243" t="inlineStr">
        <is>
          <t>MELLERUD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23450-2025</t>
        </is>
      </c>
      <c r="B244" s="1" t="n">
        <v>45792.40715277778</v>
      </c>
      <c r="C244" s="1" t="n">
        <v>45962</v>
      </c>
      <c r="D244" t="inlineStr">
        <is>
          <t>VÄSTRA GÖTALANDS LÄN</t>
        </is>
      </c>
      <c r="E244" t="inlineStr">
        <is>
          <t>MELLERUD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36096-2021</t>
        </is>
      </c>
      <c r="B245" s="1" t="n">
        <v>44389</v>
      </c>
      <c r="C245" s="1" t="n">
        <v>45962</v>
      </c>
      <c r="D245" t="inlineStr">
        <is>
          <t>VÄSTRA GÖTALANDS LÄN</t>
        </is>
      </c>
      <c r="E245" t="inlineStr">
        <is>
          <t>MELLERUD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38655-2025</t>
        </is>
      </c>
      <c r="B246" s="1" t="n">
        <v>45884.60351851852</v>
      </c>
      <c r="C246" s="1" t="n">
        <v>45962</v>
      </c>
      <c r="D246" t="inlineStr">
        <is>
          <t>VÄSTRA GÖTALANDS LÄN</t>
        </is>
      </c>
      <c r="E246" t="inlineStr">
        <is>
          <t>MELLERUD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53310-2024</t>
        </is>
      </c>
      <c r="B247" s="1" t="n">
        <v>45614.3945949074</v>
      </c>
      <c r="C247" s="1" t="n">
        <v>45962</v>
      </c>
      <c r="D247" t="inlineStr">
        <is>
          <t>VÄSTRA GÖTALANDS LÄN</t>
        </is>
      </c>
      <c r="E247" t="inlineStr">
        <is>
          <t>MELLERUD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47167-2024</t>
        </is>
      </c>
      <c r="B248" s="1" t="n">
        <v>45586</v>
      </c>
      <c r="C248" s="1" t="n">
        <v>45962</v>
      </c>
      <c r="D248" t="inlineStr">
        <is>
          <t>VÄSTRA GÖTALANDS LÄN</t>
        </is>
      </c>
      <c r="E248" t="inlineStr">
        <is>
          <t>MELLERUD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35351-2025</t>
        </is>
      </c>
      <c r="B249" s="1" t="n">
        <v>45854.64826388889</v>
      </c>
      <c r="C249" s="1" t="n">
        <v>45962</v>
      </c>
      <c r="D249" t="inlineStr">
        <is>
          <t>VÄSTRA GÖTALANDS LÄN</t>
        </is>
      </c>
      <c r="E249" t="inlineStr">
        <is>
          <t>MELLERUD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35347-2025</t>
        </is>
      </c>
      <c r="B250" s="1" t="n">
        <v>45854.62063657407</v>
      </c>
      <c r="C250" s="1" t="n">
        <v>45962</v>
      </c>
      <c r="D250" t="inlineStr">
        <is>
          <t>VÄSTRA GÖTALANDS LÄN</t>
        </is>
      </c>
      <c r="E250" t="inlineStr">
        <is>
          <t>MELLERUD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33092-2023</t>
        </is>
      </c>
      <c r="B251" s="1" t="n">
        <v>45126.51414351852</v>
      </c>
      <c r="C251" s="1" t="n">
        <v>45962</v>
      </c>
      <c r="D251" t="inlineStr">
        <is>
          <t>VÄSTRA GÖTALANDS LÄN</t>
        </is>
      </c>
      <c r="E251" t="inlineStr">
        <is>
          <t>MELLERUD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35343-2025</t>
        </is>
      </c>
      <c r="B252" s="1" t="n">
        <v>45854.60905092592</v>
      </c>
      <c r="C252" s="1" t="n">
        <v>45962</v>
      </c>
      <c r="D252" t="inlineStr">
        <is>
          <t>VÄSTRA GÖTALANDS LÄN</t>
        </is>
      </c>
      <c r="E252" t="inlineStr">
        <is>
          <t>MELLERUD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35349-2025</t>
        </is>
      </c>
      <c r="B253" s="1" t="n">
        <v>45854.63576388889</v>
      </c>
      <c r="C253" s="1" t="n">
        <v>45962</v>
      </c>
      <c r="D253" t="inlineStr">
        <is>
          <t>VÄSTRA GÖTALANDS LÄN</t>
        </is>
      </c>
      <c r="E253" t="inlineStr">
        <is>
          <t>MELLERUD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4023-2025</t>
        </is>
      </c>
      <c r="B254" s="1" t="n">
        <v>45684.5937037037</v>
      </c>
      <c r="C254" s="1" t="n">
        <v>45962</v>
      </c>
      <c r="D254" t="inlineStr">
        <is>
          <t>VÄSTRA GÖTALANDS LÄN</t>
        </is>
      </c>
      <c r="E254" t="inlineStr">
        <is>
          <t>MELLERUD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4027-2025</t>
        </is>
      </c>
      <c r="B255" s="1" t="n">
        <v>45684.59524305556</v>
      </c>
      <c r="C255" s="1" t="n">
        <v>45962</v>
      </c>
      <c r="D255" t="inlineStr">
        <is>
          <t>VÄSTRA GÖTALANDS LÄN</t>
        </is>
      </c>
      <c r="E255" t="inlineStr">
        <is>
          <t>MELLERUD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31122-2023</t>
        </is>
      </c>
      <c r="B256" s="1" t="n">
        <v>45113</v>
      </c>
      <c r="C256" s="1" t="n">
        <v>45962</v>
      </c>
      <c r="D256" t="inlineStr">
        <is>
          <t>VÄSTRA GÖTALANDS LÄN</t>
        </is>
      </c>
      <c r="E256" t="inlineStr">
        <is>
          <t>MELLERUD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11442-2024</t>
        </is>
      </c>
      <c r="B257" s="1" t="n">
        <v>45372.55474537037</v>
      </c>
      <c r="C257" s="1" t="n">
        <v>45962</v>
      </c>
      <c r="D257" t="inlineStr">
        <is>
          <t>VÄSTRA GÖTALANDS LÄN</t>
        </is>
      </c>
      <c r="E257" t="inlineStr">
        <is>
          <t>MELLERUD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23821-2024</t>
        </is>
      </c>
      <c r="B258" s="1" t="n">
        <v>45455.46270833333</v>
      </c>
      <c r="C258" s="1" t="n">
        <v>45962</v>
      </c>
      <c r="D258" t="inlineStr">
        <is>
          <t>VÄSTRA GÖTALANDS LÄN</t>
        </is>
      </c>
      <c r="E258" t="inlineStr">
        <is>
          <t>MELLERUD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55391-2023</t>
        </is>
      </c>
      <c r="B259" s="1" t="n">
        <v>45238.37284722222</v>
      </c>
      <c r="C259" s="1" t="n">
        <v>45962</v>
      </c>
      <c r="D259" t="inlineStr">
        <is>
          <t>VÄSTRA GÖTALANDS LÄN</t>
        </is>
      </c>
      <c r="E259" t="inlineStr">
        <is>
          <t>MELLERUD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15227-2025</t>
        </is>
      </c>
      <c r="B260" s="1" t="n">
        <v>45744.59334490741</v>
      </c>
      <c r="C260" s="1" t="n">
        <v>45962</v>
      </c>
      <c r="D260" t="inlineStr">
        <is>
          <t>VÄSTRA GÖTALANDS LÄN</t>
        </is>
      </c>
      <c r="E260" t="inlineStr">
        <is>
          <t>MELLERUD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26639-2025</t>
        </is>
      </c>
      <c r="B261" s="1" t="n">
        <v>45810.36209490741</v>
      </c>
      <c r="C261" s="1" t="n">
        <v>45962</v>
      </c>
      <c r="D261" t="inlineStr">
        <is>
          <t>VÄSTRA GÖTALANDS LÄN</t>
        </is>
      </c>
      <c r="E261" t="inlineStr">
        <is>
          <t>MELLERUD</t>
        </is>
      </c>
      <c r="G261" t="n">
        <v>5.4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36141-2025</t>
        </is>
      </c>
      <c r="B262" s="1" t="n">
        <v>45866.67653935185</v>
      </c>
      <c r="C262" s="1" t="n">
        <v>45962</v>
      </c>
      <c r="D262" t="inlineStr">
        <is>
          <t>VÄSTRA GÖTALANDS LÄN</t>
        </is>
      </c>
      <c r="E262" t="inlineStr">
        <is>
          <t>MELLERUD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36145-2025</t>
        </is>
      </c>
      <c r="B263" s="1" t="n">
        <v>45866.84422453704</v>
      </c>
      <c r="C263" s="1" t="n">
        <v>45962</v>
      </c>
      <c r="D263" t="inlineStr">
        <is>
          <t>VÄSTRA GÖTALANDS LÄN</t>
        </is>
      </c>
      <c r="E263" t="inlineStr">
        <is>
          <t>MELLERUD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36146-2025</t>
        </is>
      </c>
      <c r="B264" s="1" t="n">
        <v>45866.8474074074</v>
      </c>
      <c r="C264" s="1" t="n">
        <v>45962</v>
      </c>
      <c r="D264" t="inlineStr">
        <is>
          <t>VÄSTRA GÖTALANDS LÄN</t>
        </is>
      </c>
      <c r="E264" t="inlineStr">
        <is>
          <t>MELLERUD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36048-2025</t>
        </is>
      </c>
      <c r="B265" s="1" t="n">
        <v>45866.36832175926</v>
      </c>
      <c r="C265" s="1" t="n">
        <v>45962</v>
      </c>
      <c r="D265" t="inlineStr">
        <is>
          <t>VÄSTRA GÖTALANDS LÄN</t>
        </is>
      </c>
      <c r="E265" t="inlineStr">
        <is>
          <t>MELLERUD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36138-2025</t>
        </is>
      </c>
      <c r="B266" s="1" t="n">
        <v>45866.64443287037</v>
      </c>
      <c r="C266" s="1" t="n">
        <v>45962</v>
      </c>
      <c r="D266" t="inlineStr">
        <is>
          <t>VÄSTRA GÖTALANDS LÄN</t>
        </is>
      </c>
      <c r="E266" t="inlineStr">
        <is>
          <t>MELLERUD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38667-2025</t>
        </is>
      </c>
      <c r="B267" s="1" t="n">
        <v>45884.61957175926</v>
      </c>
      <c r="C267" s="1" t="n">
        <v>45962</v>
      </c>
      <c r="D267" t="inlineStr">
        <is>
          <t>VÄSTRA GÖTALANDS LÄN</t>
        </is>
      </c>
      <c r="E267" t="inlineStr">
        <is>
          <t>MELLERUD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15971-2023</t>
        </is>
      </c>
      <c r="B268" s="1" t="n">
        <v>45022.71006944445</v>
      </c>
      <c r="C268" s="1" t="n">
        <v>45962</v>
      </c>
      <c r="D268" t="inlineStr">
        <is>
          <t>VÄSTRA GÖTALANDS LÄN</t>
        </is>
      </c>
      <c r="E268" t="inlineStr">
        <is>
          <t>MELLERUD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38653-2025</t>
        </is>
      </c>
      <c r="B269" s="1" t="n">
        <v>45884.59535879629</v>
      </c>
      <c r="C269" s="1" t="n">
        <v>45962</v>
      </c>
      <c r="D269" t="inlineStr">
        <is>
          <t>VÄSTRA GÖTALANDS LÄN</t>
        </is>
      </c>
      <c r="E269" t="inlineStr">
        <is>
          <t>MELLERUD</t>
        </is>
      </c>
      <c r="G269" t="n">
        <v>5.3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53317-2024</t>
        </is>
      </c>
      <c r="B270" s="1" t="n">
        <v>45614.39809027778</v>
      </c>
      <c r="C270" s="1" t="n">
        <v>45962</v>
      </c>
      <c r="D270" t="inlineStr">
        <is>
          <t>VÄSTRA GÖTALANDS LÄN</t>
        </is>
      </c>
      <c r="E270" t="inlineStr">
        <is>
          <t>MELLERUD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53318-2024</t>
        </is>
      </c>
      <c r="B271" s="1" t="n">
        <v>45614.40048611111</v>
      </c>
      <c r="C271" s="1" t="n">
        <v>45962</v>
      </c>
      <c r="D271" t="inlineStr">
        <is>
          <t>VÄSTRA GÖTALANDS LÄN</t>
        </is>
      </c>
      <c r="E271" t="inlineStr">
        <is>
          <t>MELLERUD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36123-2025</t>
        </is>
      </c>
      <c r="B272" s="1" t="n">
        <v>45866.61204861111</v>
      </c>
      <c r="C272" s="1" t="n">
        <v>45962</v>
      </c>
      <c r="D272" t="inlineStr">
        <is>
          <t>VÄSTRA GÖTALANDS LÄN</t>
        </is>
      </c>
      <c r="E272" t="inlineStr">
        <is>
          <t>MELLERUD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46872-2025</t>
        </is>
      </c>
      <c r="B273" s="1" t="n">
        <v>45929.34412037037</v>
      </c>
      <c r="C273" s="1" t="n">
        <v>45962</v>
      </c>
      <c r="D273" t="inlineStr">
        <is>
          <t>VÄSTRA GÖTALANDS LÄN</t>
        </is>
      </c>
      <c r="E273" t="inlineStr">
        <is>
          <t>MELLERUD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38888-2025</t>
        </is>
      </c>
      <c r="B274" s="1" t="n">
        <v>45887.58603009259</v>
      </c>
      <c r="C274" s="1" t="n">
        <v>45962</v>
      </c>
      <c r="D274" t="inlineStr">
        <is>
          <t>VÄSTRA GÖTALANDS LÄN</t>
        </is>
      </c>
      <c r="E274" t="inlineStr">
        <is>
          <t>MELLERUD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3992-2023</t>
        </is>
      </c>
      <c r="B275" s="1" t="n">
        <v>44952</v>
      </c>
      <c r="C275" s="1" t="n">
        <v>45962</v>
      </c>
      <c r="D275" t="inlineStr">
        <is>
          <t>VÄSTRA GÖTALANDS LÄN</t>
        </is>
      </c>
      <c r="E275" t="inlineStr">
        <is>
          <t>MELLERUD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36963-2025</t>
        </is>
      </c>
      <c r="B276" s="1" t="n">
        <v>45874.63193287037</v>
      </c>
      <c r="C276" s="1" t="n">
        <v>45962</v>
      </c>
      <c r="D276" t="inlineStr">
        <is>
          <t>VÄSTRA GÖTALANDS LÄN</t>
        </is>
      </c>
      <c r="E276" t="inlineStr">
        <is>
          <t>MELLERUD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73351-2021</t>
        </is>
      </c>
      <c r="B277" s="1" t="n">
        <v>44551.39665509259</v>
      </c>
      <c r="C277" s="1" t="n">
        <v>45962</v>
      </c>
      <c r="D277" t="inlineStr">
        <is>
          <t>VÄSTRA GÖTALANDS LÄN</t>
        </is>
      </c>
      <c r="E277" t="inlineStr">
        <is>
          <t>MELLERUD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26428-2022</t>
        </is>
      </c>
      <c r="B278" s="1" t="n">
        <v>44736.31748842593</v>
      </c>
      <c r="C278" s="1" t="n">
        <v>45962</v>
      </c>
      <c r="D278" t="inlineStr">
        <is>
          <t>VÄSTRA GÖTALANDS LÄN</t>
        </is>
      </c>
      <c r="E278" t="inlineStr">
        <is>
          <t>MELLERUD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46668-2025</t>
        </is>
      </c>
      <c r="B279" s="1" t="n">
        <v>45926.53071759259</v>
      </c>
      <c r="C279" s="1" t="n">
        <v>45962</v>
      </c>
      <c r="D279" t="inlineStr">
        <is>
          <t>VÄSTRA GÖTALANDS LÄN</t>
        </is>
      </c>
      <c r="E279" t="inlineStr">
        <is>
          <t>MELLERUD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45935-2025</t>
        </is>
      </c>
      <c r="B280" s="1" t="n">
        <v>45923.90445601852</v>
      </c>
      <c r="C280" s="1" t="n">
        <v>45962</v>
      </c>
      <c r="D280" t="inlineStr">
        <is>
          <t>VÄSTRA GÖTALANDS LÄN</t>
        </is>
      </c>
      <c r="E280" t="inlineStr">
        <is>
          <t>MELLERUD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45861-2025</t>
        </is>
      </c>
      <c r="B281" s="1" t="n">
        <v>45923.64278935185</v>
      </c>
      <c r="C281" s="1" t="n">
        <v>45962</v>
      </c>
      <c r="D281" t="inlineStr">
        <is>
          <t>VÄSTRA GÖTALANDS LÄN</t>
        </is>
      </c>
      <c r="E281" t="inlineStr">
        <is>
          <t>MELLERUD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40288-2025</t>
        </is>
      </c>
      <c r="B282" s="1" t="n">
        <v>45895.38059027777</v>
      </c>
      <c r="C282" s="1" t="n">
        <v>45962</v>
      </c>
      <c r="D282" t="inlineStr">
        <is>
          <t>VÄSTRA GÖTALANDS LÄN</t>
        </is>
      </c>
      <c r="E282" t="inlineStr">
        <is>
          <t>MELLERUD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52471-2023</t>
        </is>
      </c>
      <c r="B283" s="1" t="n">
        <v>45225</v>
      </c>
      <c r="C283" s="1" t="n">
        <v>45962</v>
      </c>
      <c r="D283" t="inlineStr">
        <is>
          <t>VÄSTRA GÖTALANDS LÄN</t>
        </is>
      </c>
      <c r="E283" t="inlineStr">
        <is>
          <t>MELLERUD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38441-2025</t>
        </is>
      </c>
      <c r="B284" s="1" t="n">
        <v>45883.64910879629</v>
      </c>
      <c r="C284" s="1" t="n">
        <v>45962</v>
      </c>
      <c r="D284" t="inlineStr">
        <is>
          <t>VÄSTRA GÖTALANDS LÄN</t>
        </is>
      </c>
      <c r="E284" t="inlineStr">
        <is>
          <t>MELLERUD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45991-2025</t>
        </is>
      </c>
      <c r="B285" s="1" t="n">
        <v>45924.38940972222</v>
      </c>
      <c r="C285" s="1" t="n">
        <v>45962</v>
      </c>
      <c r="D285" t="inlineStr">
        <is>
          <t>VÄSTRA GÖTALANDS LÄN</t>
        </is>
      </c>
      <c r="E285" t="inlineStr">
        <is>
          <t>MELLERUD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21618-2024</t>
        </is>
      </c>
      <c r="B286" s="1" t="n">
        <v>45442</v>
      </c>
      <c r="C286" s="1" t="n">
        <v>45962</v>
      </c>
      <c r="D286" t="inlineStr">
        <is>
          <t>VÄSTRA GÖTALANDS LÄN</t>
        </is>
      </c>
      <c r="E286" t="inlineStr">
        <is>
          <t>MELLERUD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21620-2024</t>
        </is>
      </c>
      <c r="B287" s="1" t="n">
        <v>45442</v>
      </c>
      <c r="C287" s="1" t="n">
        <v>45962</v>
      </c>
      <c r="D287" t="inlineStr">
        <is>
          <t>VÄSTRA GÖTALANDS LÄN</t>
        </is>
      </c>
      <c r="E287" t="inlineStr">
        <is>
          <t>MELLERUD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38040-2025</t>
        </is>
      </c>
      <c r="B288" s="1" t="n">
        <v>45882.38126157408</v>
      </c>
      <c r="C288" s="1" t="n">
        <v>45962</v>
      </c>
      <c r="D288" t="inlineStr">
        <is>
          <t>VÄSTRA GÖTALANDS LÄN</t>
        </is>
      </c>
      <c r="E288" t="inlineStr">
        <is>
          <t>MELLERUD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26530-2023</t>
        </is>
      </c>
      <c r="B289" s="1" t="n">
        <v>45092</v>
      </c>
      <c r="C289" s="1" t="n">
        <v>45962</v>
      </c>
      <c r="D289" t="inlineStr">
        <is>
          <t>VÄSTRA GÖTALANDS LÄN</t>
        </is>
      </c>
      <c r="E289" t="inlineStr">
        <is>
          <t>MELLERUD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49718-2025</t>
        </is>
      </c>
      <c r="B290" s="1" t="n">
        <v>45939.76440972222</v>
      </c>
      <c r="C290" s="1" t="n">
        <v>45962</v>
      </c>
      <c r="D290" t="inlineStr">
        <is>
          <t>VÄSTRA GÖTALANDS LÄN</t>
        </is>
      </c>
      <c r="E290" t="inlineStr">
        <is>
          <t>MELLERUD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49429-2025</t>
        </is>
      </c>
      <c r="B291" s="1" t="n">
        <v>45938.7903125</v>
      </c>
      <c r="C291" s="1" t="n">
        <v>45962</v>
      </c>
      <c r="D291" t="inlineStr">
        <is>
          <t>VÄSTRA GÖTALANDS LÄN</t>
        </is>
      </c>
      <c r="E291" t="inlineStr">
        <is>
          <t>MELLERUD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6243-2024</t>
        </is>
      </c>
      <c r="B292" s="1" t="n">
        <v>45337.69141203703</v>
      </c>
      <c r="C292" s="1" t="n">
        <v>45962</v>
      </c>
      <c r="D292" t="inlineStr">
        <is>
          <t>VÄSTRA GÖTALANDS LÄN</t>
        </is>
      </c>
      <c r="E292" t="inlineStr">
        <is>
          <t>MELLERUD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49449-2025</t>
        </is>
      </c>
      <c r="B293" s="1" t="n">
        <v>45938.96420138889</v>
      </c>
      <c r="C293" s="1" t="n">
        <v>45962</v>
      </c>
      <c r="D293" t="inlineStr">
        <is>
          <t>VÄSTRA GÖTALANDS LÄN</t>
        </is>
      </c>
      <c r="E293" t="inlineStr">
        <is>
          <t>MELLERUD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18854-2023</t>
        </is>
      </c>
      <c r="B294" s="1" t="n">
        <v>45042</v>
      </c>
      <c r="C294" s="1" t="n">
        <v>45962</v>
      </c>
      <c r="D294" t="inlineStr">
        <is>
          <t>VÄSTRA GÖTALANDS LÄN</t>
        </is>
      </c>
      <c r="E294" t="inlineStr">
        <is>
          <t>MELLERUD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14568-2022</t>
        </is>
      </c>
      <c r="B295" s="1" t="n">
        <v>44655</v>
      </c>
      <c r="C295" s="1" t="n">
        <v>45962</v>
      </c>
      <c r="D295" t="inlineStr">
        <is>
          <t>VÄSTRA GÖTALANDS LÄN</t>
        </is>
      </c>
      <c r="E295" t="inlineStr">
        <is>
          <t>MELLERUD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61811-2023</t>
        </is>
      </c>
      <c r="B296" s="1" t="n">
        <v>45264</v>
      </c>
      <c r="C296" s="1" t="n">
        <v>45962</v>
      </c>
      <c r="D296" t="inlineStr">
        <is>
          <t>VÄSTRA GÖTALANDS LÄN</t>
        </is>
      </c>
      <c r="E296" t="inlineStr">
        <is>
          <t>MELLERUD</t>
        </is>
      </c>
      <c r="F296" t="inlineStr">
        <is>
          <t>Övriga Aktiebolag</t>
        </is>
      </c>
      <c r="G296" t="n">
        <v>7.9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27908-2025</t>
        </is>
      </c>
      <c r="B297" s="1" t="n">
        <v>45817.4727199074</v>
      </c>
      <c r="C297" s="1" t="n">
        <v>45962</v>
      </c>
      <c r="D297" t="inlineStr">
        <is>
          <t>VÄSTRA GÖTALANDS LÄN</t>
        </is>
      </c>
      <c r="E297" t="inlineStr">
        <is>
          <t>MELLERUD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42723-2025</t>
        </is>
      </c>
      <c r="B298" s="1" t="n">
        <v>45908.40037037037</v>
      </c>
      <c r="C298" s="1" t="n">
        <v>45962</v>
      </c>
      <c r="D298" t="inlineStr">
        <is>
          <t>VÄSTRA GÖTALANDS LÄN</t>
        </is>
      </c>
      <c r="E298" t="inlineStr">
        <is>
          <t>MELLERUD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51436-2025</t>
        </is>
      </c>
      <c r="B299" s="1" t="n">
        <v>45950.56489583333</v>
      </c>
      <c r="C299" s="1" t="n">
        <v>45962</v>
      </c>
      <c r="D299" t="inlineStr">
        <is>
          <t>VÄSTRA GÖTALANDS LÄN</t>
        </is>
      </c>
      <c r="E299" t="inlineStr">
        <is>
          <t>MELLERUD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43428-2025</t>
        </is>
      </c>
      <c r="B300" s="1" t="n">
        <v>45911.41943287037</v>
      </c>
      <c r="C300" s="1" t="n">
        <v>45962</v>
      </c>
      <c r="D300" t="inlineStr">
        <is>
          <t>VÄSTRA GÖTALANDS LÄN</t>
        </is>
      </c>
      <c r="E300" t="inlineStr">
        <is>
          <t>MELLERUD</t>
        </is>
      </c>
      <c r="G300" t="n">
        <v>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43523-2025</t>
        </is>
      </c>
      <c r="B301" s="1" t="n">
        <v>45911</v>
      </c>
      <c r="C301" s="1" t="n">
        <v>45962</v>
      </c>
      <c r="D301" t="inlineStr">
        <is>
          <t>VÄSTRA GÖTALANDS LÄN</t>
        </is>
      </c>
      <c r="E301" t="inlineStr">
        <is>
          <t>MELLERUD</t>
        </is>
      </c>
      <c r="F301" t="inlineStr">
        <is>
          <t>Övriga Aktiebolag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43406-2025</t>
        </is>
      </c>
      <c r="B302" s="1" t="n">
        <v>45911.39155092592</v>
      </c>
      <c r="C302" s="1" t="n">
        <v>45962</v>
      </c>
      <c r="D302" t="inlineStr">
        <is>
          <t>VÄSTRA GÖTALANDS LÄN</t>
        </is>
      </c>
      <c r="E302" t="inlineStr">
        <is>
          <t>MELLERUD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43223-2025</t>
        </is>
      </c>
      <c r="B303" s="1" t="n">
        <v>45910.48459490741</v>
      </c>
      <c r="C303" s="1" t="n">
        <v>45962</v>
      </c>
      <c r="D303" t="inlineStr">
        <is>
          <t>VÄSTRA GÖTALANDS LÄN</t>
        </is>
      </c>
      <c r="E303" t="inlineStr">
        <is>
          <t>MELLERUD</t>
        </is>
      </c>
      <c r="G303" t="n">
        <v>8.9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43398-2025</t>
        </is>
      </c>
      <c r="B304" s="1" t="n">
        <v>45911.37747685185</v>
      </c>
      <c r="C304" s="1" t="n">
        <v>45962</v>
      </c>
      <c r="D304" t="inlineStr">
        <is>
          <t>VÄSTRA GÖTALANDS LÄN</t>
        </is>
      </c>
      <c r="E304" t="inlineStr">
        <is>
          <t>MELLERUD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44020-2025</t>
        </is>
      </c>
      <c r="B305" s="1" t="n">
        <v>45915.47594907408</v>
      </c>
      <c r="C305" s="1" t="n">
        <v>45962</v>
      </c>
      <c r="D305" t="inlineStr">
        <is>
          <t>VÄSTRA GÖTALANDS LÄN</t>
        </is>
      </c>
      <c r="E305" t="inlineStr">
        <is>
          <t>MELLERUD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44042-2025</t>
        </is>
      </c>
      <c r="B306" s="1" t="n">
        <v>45915.49236111111</v>
      </c>
      <c r="C306" s="1" t="n">
        <v>45962</v>
      </c>
      <c r="D306" t="inlineStr">
        <is>
          <t>VÄSTRA GÖTALANDS LÄN</t>
        </is>
      </c>
      <c r="E306" t="inlineStr">
        <is>
          <t>MELLERUD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44600-2025</t>
        </is>
      </c>
      <c r="B307" s="1" t="n">
        <v>45917.43494212963</v>
      </c>
      <c r="C307" s="1" t="n">
        <v>45962</v>
      </c>
      <c r="D307" t="inlineStr">
        <is>
          <t>VÄSTRA GÖTALANDS LÄN</t>
        </is>
      </c>
      <c r="E307" t="inlineStr">
        <is>
          <t>MELLERUD</t>
        </is>
      </c>
      <c r="G307" t="n">
        <v>7.2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44546-2025</t>
        </is>
      </c>
      <c r="B308" s="1" t="n">
        <v>45917.32519675926</v>
      </c>
      <c r="C308" s="1" t="n">
        <v>45962</v>
      </c>
      <c r="D308" t="inlineStr">
        <is>
          <t>VÄSTRA GÖTALANDS LÄN</t>
        </is>
      </c>
      <c r="E308" t="inlineStr">
        <is>
          <t>MELLERUD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44310-2025</t>
        </is>
      </c>
      <c r="B309" s="1" t="n">
        <v>45916.38266203704</v>
      </c>
      <c r="C309" s="1" t="n">
        <v>45962</v>
      </c>
      <c r="D309" t="inlineStr">
        <is>
          <t>VÄSTRA GÖTALANDS LÄN</t>
        </is>
      </c>
      <c r="E309" t="inlineStr">
        <is>
          <t>MELLERUD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22887-2025</t>
        </is>
      </c>
      <c r="B310" s="1" t="n">
        <v>45790.38826388889</v>
      </c>
      <c r="C310" s="1" t="n">
        <v>45962</v>
      </c>
      <c r="D310" t="inlineStr">
        <is>
          <t>VÄSTRA GÖTALANDS LÄN</t>
        </is>
      </c>
      <c r="E310" t="inlineStr">
        <is>
          <t>MELLERUD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44608-2025</t>
        </is>
      </c>
      <c r="B311" s="1" t="n">
        <v>45917.44861111111</v>
      </c>
      <c r="C311" s="1" t="n">
        <v>45962</v>
      </c>
      <c r="D311" t="inlineStr">
        <is>
          <t>VÄSTRA GÖTALANDS LÄN</t>
        </is>
      </c>
      <c r="E311" t="inlineStr">
        <is>
          <t>MELLERUD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44573-2025</t>
        </is>
      </c>
      <c r="B312" s="1" t="n">
        <v>45917.3941550926</v>
      </c>
      <c r="C312" s="1" t="n">
        <v>45962</v>
      </c>
      <c r="D312" t="inlineStr">
        <is>
          <t>VÄSTRA GÖTALANDS LÄN</t>
        </is>
      </c>
      <c r="E312" t="inlineStr">
        <is>
          <t>MELLERUD</t>
        </is>
      </c>
      <c r="G312" t="n">
        <v>5.5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53232-2025</t>
        </is>
      </c>
      <c r="B313" s="1" t="n">
        <v>45958.62399305555</v>
      </c>
      <c r="C313" s="1" t="n">
        <v>45962</v>
      </c>
      <c r="D313" t="inlineStr">
        <is>
          <t>VÄSTRA GÖTALANDS LÄN</t>
        </is>
      </c>
      <c r="E313" t="inlineStr">
        <is>
          <t>MELLERUD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50478-2025</t>
        </is>
      </c>
      <c r="B314" s="1" t="n">
        <v>45945</v>
      </c>
      <c r="C314" s="1" t="n">
        <v>45962</v>
      </c>
      <c r="D314" t="inlineStr">
        <is>
          <t>VÄSTRA GÖTALANDS LÄN</t>
        </is>
      </c>
      <c r="E314" t="inlineStr">
        <is>
          <t>MELLERUD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50482-2025</t>
        </is>
      </c>
      <c r="B315" s="1" t="n">
        <v>45945</v>
      </c>
      <c r="C315" s="1" t="n">
        <v>45962</v>
      </c>
      <c r="D315" t="inlineStr">
        <is>
          <t>VÄSTRA GÖTALANDS LÄN</t>
        </is>
      </c>
      <c r="E315" t="inlineStr">
        <is>
          <t>MELLERUD</t>
        </is>
      </c>
      <c r="G315" t="n">
        <v>8.800000000000001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2025-11-01T10:07:41Z</dcterms:created>
  <dcterms:modified xmlns:dcterms="http://purl.org/dc/terms/" xmlns:xsi="http://www.w3.org/2001/XMLSchema-instance" xsi:type="dcterms:W3CDTF">2025-11-01T10:07:42Z</dcterms:modified>
</cp:coreProperties>
</file>