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45954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45954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45954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393-2025</t>
        </is>
      </c>
      <c r="B5" s="1" t="n">
        <v>45663</v>
      </c>
      <c r="C5" s="1" t="n">
        <v>45954</v>
      </c>
      <c r="D5" t="inlineStr">
        <is>
          <t>VÄSTRA GÖTALANDS LÄN</t>
        </is>
      </c>
      <c r="E5" t="inlineStr">
        <is>
          <t>MÖLNDAL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HYPERLINK("https://klasma.github.io/Logging_1481/artfynd/A 393-2025 artfynd.xlsx", "A 393-2025")</f>
        <v/>
      </c>
      <c r="T5">
        <f>HYPERLINK("https://klasma.github.io/Logging_1481/kartor/A 393-2025 karta.png", "A 393-2025")</f>
        <v/>
      </c>
      <c r="V5">
        <f>HYPERLINK("https://klasma.github.io/Logging_1481/klagomål/A 393-2025 FSC-klagomål.docx", "A 393-2025")</f>
        <v/>
      </c>
      <c r="W5">
        <f>HYPERLINK("https://klasma.github.io/Logging_1481/klagomålsmail/A 393-2025 FSC-klagomål mail.docx", "A 393-2025")</f>
        <v/>
      </c>
      <c r="X5">
        <f>HYPERLINK("https://klasma.github.io/Logging_1481/tillsyn/A 393-2025 tillsynsbegäran.docx", "A 393-2025")</f>
        <v/>
      </c>
      <c r="Y5">
        <f>HYPERLINK("https://klasma.github.io/Logging_1481/tillsynsmail/A 393-2025 tillsynsbegäran mail.docx", "A 393-2025")</f>
        <v/>
      </c>
      <c r="Z5">
        <f>HYPERLINK("https://klasma.github.io/Logging_1481/fåglar/A 393-2025 prioriterade fågelarter.docx", "A 393-2025")</f>
        <v/>
      </c>
    </row>
    <row r="6" ht="15" customHeight="1">
      <c r="A6" t="inlineStr">
        <is>
          <t>A 2842-2025</t>
        </is>
      </c>
      <c r="B6" s="1" t="n">
        <v>45677</v>
      </c>
      <c r="C6" s="1" t="n">
        <v>45954</v>
      </c>
      <c r="D6" t="inlineStr">
        <is>
          <t>VÄSTRA GÖTALANDS LÄN</t>
        </is>
      </c>
      <c r="E6" t="inlineStr">
        <is>
          <t>MÖLNDAL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Tjäder</t>
        </is>
      </c>
      <c r="S6">
        <f>HYPERLINK("https://klasma.github.io/Logging_1481/artfynd/A 2842-2025 artfynd.xlsx", "A 2842-2025")</f>
        <v/>
      </c>
      <c r="T6">
        <f>HYPERLINK("https://klasma.github.io/Logging_1481/kartor/A 2842-2025 karta.png", "A 2842-2025")</f>
        <v/>
      </c>
      <c r="V6">
        <f>HYPERLINK("https://klasma.github.io/Logging_1481/klagomål/A 2842-2025 FSC-klagomål.docx", "A 2842-2025")</f>
        <v/>
      </c>
      <c r="W6">
        <f>HYPERLINK("https://klasma.github.io/Logging_1481/klagomålsmail/A 2842-2025 FSC-klagomål mail.docx", "A 2842-2025")</f>
        <v/>
      </c>
      <c r="X6">
        <f>HYPERLINK("https://klasma.github.io/Logging_1481/tillsyn/A 2842-2025 tillsynsbegäran.docx", "A 2842-2025")</f>
        <v/>
      </c>
      <c r="Y6">
        <f>HYPERLINK("https://klasma.github.io/Logging_1481/tillsynsmail/A 2842-2025 tillsynsbegäran mail.docx", "A 2842-2025")</f>
        <v/>
      </c>
      <c r="Z6">
        <f>HYPERLINK("https://klasma.github.io/Logging_1481/fåglar/A 2842-2025 prioriterade fågelarter.docx", "A 2842-2025")</f>
        <v/>
      </c>
    </row>
    <row r="7" ht="15" customHeight="1">
      <c r="A7" t="inlineStr">
        <is>
          <t>A 34574-2025</t>
        </is>
      </c>
      <c r="B7" s="1" t="n">
        <v>45847.59914351852</v>
      </c>
      <c r="C7" s="1" t="n">
        <v>45954</v>
      </c>
      <c r="D7" t="inlineStr">
        <is>
          <t>VÄSTRA GÖTALANDS LÄN</t>
        </is>
      </c>
      <c r="E7" t="inlineStr">
        <is>
          <t>MÖLNDAL</t>
        </is>
      </c>
      <c r="G7" t="n">
        <v>7.4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HYPERLINK("https://klasma.github.io/Logging_1481/artfynd/A 34574-2025 artfynd.xlsx", "A 34574-2025")</f>
        <v/>
      </c>
      <c r="T7">
        <f>HYPERLINK("https://klasma.github.io/Logging_1481/kartor/A 34574-2025 karta.png", "A 34574-2025")</f>
        <v/>
      </c>
      <c r="V7">
        <f>HYPERLINK("https://klasma.github.io/Logging_1481/klagomål/A 34574-2025 FSC-klagomål.docx", "A 34574-2025")</f>
        <v/>
      </c>
      <c r="W7">
        <f>HYPERLINK("https://klasma.github.io/Logging_1481/klagomålsmail/A 34574-2025 FSC-klagomål mail.docx", "A 34574-2025")</f>
        <v/>
      </c>
      <c r="X7">
        <f>HYPERLINK("https://klasma.github.io/Logging_1481/tillsyn/A 34574-2025 tillsynsbegäran.docx", "A 34574-2025")</f>
        <v/>
      </c>
      <c r="Y7">
        <f>HYPERLINK("https://klasma.github.io/Logging_1481/tillsynsmail/A 34574-2025 tillsynsbegäran mail.docx", "A 34574-2025")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45954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45954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45954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45954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45954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45954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45954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21842-2021</t>
        </is>
      </c>
      <c r="B15" s="1" t="n">
        <v>44322</v>
      </c>
      <c r="C15" s="1" t="n">
        <v>45954</v>
      </c>
      <c r="D15" t="inlineStr">
        <is>
          <t>VÄSTRA GÖTALANDS LÄN</t>
        </is>
      </c>
      <c r="E15" t="inlineStr">
        <is>
          <t>MÖLNDAL</t>
        </is>
      </c>
      <c r="F15" t="inlineStr">
        <is>
          <t>Kommuner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51537-2021</t>
        </is>
      </c>
      <c r="B16" s="1" t="n">
        <v>44462</v>
      </c>
      <c r="C16" s="1" t="n">
        <v>45954</v>
      </c>
      <c r="D16" t="inlineStr">
        <is>
          <t>VÄSTRA GÖTALANDS LÄN</t>
        </is>
      </c>
      <c r="E16" t="inlineStr">
        <is>
          <t>MÖLNDAL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23877-2022</t>
        </is>
      </c>
      <c r="B17" s="1" t="n">
        <v>44722.56074074074</v>
      </c>
      <c r="C17" s="1" t="n">
        <v>45954</v>
      </c>
      <c r="D17" t="inlineStr">
        <is>
          <t>VÄSTRA GÖTALANDS LÄN</t>
        </is>
      </c>
      <c r="E17" t="inlineStr">
        <is>
          <t>MÖLNDAL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63883-2020</t>
        </is>
      </c>
      <c r="B18" s="1" t="n">
        <v>44166</v>
      </c>
      <c r="C18" s="1" t="n">
        <v>45954</v>
      </c>
      <c r="D18" t="inlineStr">
        <is>
          <t>VÄSTRA GÖTALANDS LÄN</t>
        </is>
      </c>
      <c r="E18" t="inlineStr">
        <is>
          <t>MÖLNDAL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26650-2022</t>
        </is>
      </c>
      <c r="B19" s="1" t="n">
        <v>44739.6103125</v>
      </c>
      <c r="C19" s="1" t="n">
        <v>45954</v>
      </c>
      <c r="D19" t="inlineStr">
        <is>
          <t>VÄSTRA GÖTALANDS LÄN</t>
        </is>
      </c>
      <c r="E19" t="inlineStr">
        <is>
          <t>MÖLNDAL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62804-2023</t>
        </is>
      </c>
      <c r="B20" s="1" t="n">
        <v>45271</v>
      </c>
      <c r="C20" s="1" t="n">
        <v>45954</v>
      </c>
      <c r="D20" t="inlineStr">
        <is>
          <t>VÄSTRA GÖTALANDS LÄN</t>
        </is>
      </c>
      <c r="E20" t="inlineStr">
        <is>
          <t>MÖLNDAL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38-2022</t>
        </is>
      </c>
      <c r="B21" s="1" t="n">
        <v>44564.37274305556</v>
      </c>
      <c r="C21" s="1" t="n">
        <v>45954</v>
      </c>
      <c r="D21" t="inlineStr">
        <is>
          <t>VÄSTRA GÖTALANDS LÄN</t>
        </is>
      </c>
      <c r="E21" t="inlineStr">
        <is>
          <t>MÖLNDAL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11261-2024</t>
        </is>
      </c>
      <c r="B22" s="1" t="n">
        <v>45371.67425925926</v>
      </c>
      <c r="C22" s="1" t="n">
        <v>45954</v>
      </c>
      <c r="D22" t="inlineStr">
        <is>
          <t>VÄSTRA GÖTALANDS LÄN</t>
        </is>
      </c>
      <c r="E22" t="inlineStr">
        <is>
          <t>MÖLNDAL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19295-2025</t>
        </is>
      </c>
      <c r="B23" s="1" t="n">
        <v>45769.56212962963</v>
      </c>
      <c r="C23" s="1" t="n">
        <v>45954</v>
      </c>
      <c r="D23" t="inlineStr">
        <is>
          <t>VÄSTRA GÖTALANDS LÄN</t>
        </is>
      </c>
      <c r="E23" t="inlineStr">
        <is>
          <t>MÖLNDAL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3811-2024</t>
        </is>
      </c>
      <c r="B24" s="1" t="n">
        <v>45321.673125</v>
      </c>
      <c r="C24" s="1" t="n">
        <v>45954</v>
      </c>
      <c r="D24" t="inlineStr">
        <is>
          <t>VÄSTRA GÖTALANDS LÄN</t>
        </is>
      </c>
      <c r="E24" t="inlineStr">
        <is>
          <t>MÖLNDAL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3676-2022</t>
        </is>
      </c>
      <c r="B25" s="1" t="n">
        <v>44586</v>
      </c>
      <c r="C25" s="1" t="n">
        <v>45954</v>
      </c>
      <c r="D25" t="inlineStr">
        <is>
          <t>VÄSTRA GÖTALANDS LÄN</t>
        </is>
      </c>
      <c r="E25" t="inlineStr">
        <is>
          <t>MÖLNDAL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6258-2024</t>
        </is>
      </c>
      <c r="B26" s="1" t="n">
        <v>45337.77947916667</v>
      </c>
      <c r="C26" s="1" t="n">
        <v>45954</v>
      </c>
      <c r="D26" t="inlineStr">
        <is>
          <t>VÄSTRA GÖTALANDS LÄN</t>
        </is>
      </c>
      <c r="E26" t="inlineStr">
        <is>
          <t>MÖLNDAL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21477-2025</t>
        </is>
      </c>
      <c r="B27" s="1" t="n">
        <v>45782.59390046296</v>
      </c>
      <c r="C27" s="1" t="n">
        <v>45954</v>
      </c>
      <c r="D27" t="inlineStr">
        <is>
          <t>VÄSTRA GÖTALANDS LÄN</t>
        </is>
      </c>
      <c r="E27" t="inlineStr">
        <is>
          <t>MÖLNDAL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22033-2025</t>
        </is>
      </c>
      <c r="B28" s="1" t="n">
        <v>45785.29449074074</v>
      </c>
      <c r="C28" s="1" t="n">
        <v>45954</v>
      </c>
      <c r="D28" t="inlineStr">
        <is>
          <t>VÄSTRA GÖTALANDS LÄN</t>
        </is>
      </c>
      <c r="E28" t="inlineStr">
        <is>
          <t>MÖLNDAL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88-2025</t>
        </is>
      </c>
      <c r="B29" s="1" t="n">
        <v>45659.46386574074</v>
      </c>
      <c r="C29" s="1" t="n">
        <v>45954</v>
      </c>
      <c r="D29" t="inlineStr">
        <is>
          <t>VÄSTRA GÖTALANDS LÄN</t>
        </is>
      </c>
      <c r="E29" t="inlineStr">
        <is>
          <t>MÖLNDAL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21536-2024</t>
        </is>
      </c>
      <c r="B30" s="1" t="n">
        <v>45441.59925925926</v>
      </c>
      <c r="C30" s="1" t="n">
        <v>45954</v>
      </c>
      <c r="D30" t="inlineStr">
        <is>
          <t>VÄSTRA GÖTALANDS LÄN</t>
        </is>
      </c>
      <c r="E30" t="inlineStr">
        <is>
          <t>MÖLNDAL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43067-2024</t>
        </is>
      </c>
      <c r="B31" s="1" t="n">
        <v>45567.47446759259</v>
      </c>
      <c r="C31" s="1" t="n">
        <v>45954</v>
      </c>
      <c r="D31" t="inlineStr">
        <is>
          <t>VÄSTRA GÖTALANDS LÄN</t>
        </is>
      </c>
      <c r="E31" t="inlineStr">
        <is>
          <t>MÖLNDAL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8639-2023</t>
        </is>
      </c>
      <c r="B32" s="1" t="n">
        <v>44977.95614583333</v>
      </c>
      <c r="C32" s="1" t="n">
        <v>45954</v>
      </c>
      <c r="D32" t="inlineStr">
        <is>
          <t>VÄSTRA GÖTALANDS LÄN</t>
        </is>
      </c>
      <c r="E32" t="inlineStr">
        <is>
          <t>MÖLNDAL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12273-2024</t>
        </is>
      </c>
      <c r="B33" s="1" t="n">
        <v>45378.47817129629</v>
      </c>
      <c r="C33" s="1" t="n">
        <v>45954</v>
      </c>
      <c r="D33" t="inlineStr">
        <is>
          <t>VÄSTRA GÖTALANDS LÄN</t>
        </is>
      </c>
      <c r="E33" t="inlineStr">
        <is>
          <t>MÖLNDAL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61178-2024</t>
        </is>
      </c>
      <c r="B34" s="1" t="n">
        <v>45645</v>
      </c>
      <c r="C34" s="1" t="n">
        <v>45954</v>
      </c>
      <c r="D34" t="inlineStr">
        <is>
          <t>VÄSTRA GÖTALANDS LÄN</t>
        </is>
      </c>
      <c r="E34" t="inlineStr">
        <is>
          <t>MÖLNDAL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12977-2025</t>
        </is>
      </c>
      <c r="B35" s="1" t="n">
        <v>45734.45465277778</v>
      </c>
      <c r="C35" s="1" t="n">
        <v>45954</v>
      </c>
      <c r="D35" t="inlineStr">
        <is>
          <t>VÄSTRA GÖTALANDS LÄN</t>
        </is>
      </c>
      <c r="E35" t="inlineStr">
        <is>
          <t>MÖLNDAL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61167-2024</t>
        </is>
      </c>
      <c r="B36" s="1" t="n">
        <v>45645</v>
      </c>
      <c r="C36" s="1" t="n">
        <v>45954</v>
      </c>
      <c r="D36" t="inlineStr">
        <is>
          <t>VÄSTRA GÖTALANDS LÄN</t>
        </is>
      </c>
      <c r="E36" t="inlineStr">
        <is>
          <t>MÖLNDAL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60809-2024</t>
        </is>
      </c>
      <c r="B37" s="1" t="n">
        <v>45644.61414351852</v>
      </c>
      <c r="C37" s="1" t="n">
        <v>45954</v>
      </c>
      <c r="D37" t="inlineStr">
        <is>
          <t>VÄSTRA GÖTALANDS LÄN</t>
        </is>
      </c>
      <c r="E37" t="inlineStr">
        <is>
          <t>MÖLNDAL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46384-2025</t>
        </is>
      </c>
      <c r="B38" s="1" t="n">
        <v>45925</v>
      </c>
      <c r="C38" s="1" t="n">
        <v>45954</v>
      </c>
      <c r="D38" t="inlineStr">
        <is>
          <t>VÄSTRA GÖTALANDS LÄN</t>
        </is>
      </c>
      <c r="E38" t="inlineStr">
        <is>
          <t>MÖLNDAL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48265-2025</t>
        </is>
      </c>
      <c r="B39" s="1" t="n">
        <v>45933</v>
      </c>
      <c r="C39" s="1" t="n">
        <v>45954</v>
      </c>
      <c r="D39" t="inlineStr">
        <is>
          <t>VÄSTRA GÖTALANDS LÄN</t>
        </is>
      </c>
      <c r="E39" t="inlineStr">
        <is>
          <t>MÖLNDAL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33201-2023</t>
        </is>
      </c>
      <c r="B40" s="1" t="n">
        <v>45127.42379629629</v>
      </c>
      <c r="C40" s="1" t="n">
        <v>45954</v>
      </c>
      <c r="D40" t="inlineStr">
        <is>
          <t>VÄSTRA GÖTALANDS LÄN</t>
        </is>
      </c>
      <c r="E40" t="inlineStr">
        <is>
          <t>MÖLNDAL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46379-2025</t>
        </is>
      </c>
      <c r="B41" s="1" t="n">
        <v>45925</v>
      </c>
      <c r="C41" s="1" t="n">
        <v>45954</v>
      </c>
      <c r="D41" t="inlineStr">
        <is>
          <t>VÄSTRA GÖTALANDS LÄN</t>
        </is>
      </c>
      <c r="E41" t="inlineStr">
        <is>
          <t>MÖLNDAL</t>
        </is>
      </c>
      <c r="G41" t="n">
        <v>7.1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6042-2024</t>
        </is>
      </c>
      <c r="B42" s="1" t="n">
        <v>45336</v>
      </c>
      <c r="C42" s="1" t="n">
        <v>45954</v>
      </c>
      <c r="D42" t="inlineStr">
        <is>
          <t>VÄSTRA GÖTALANDS LÄN</t>
        </is>
      </c>
      <c r="E42" t="inlineStr">
        <is>
          <t>MÖLNDAL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44926-2025</t>
        </is>
      </c>
      <c r="B43" s="1" t="n">
        <v>45918.55856481481</v>
      </c>
      <c r="C43" s="1" t="n">
        <v>45954</v>
      </c>
      <c r="D43" t="inlineStr">
        <is>
          <t>VÄSTRA GÖTALANDS LÄN</t>
        </is>
      </c>
      <c r="E43" t="inlineStr">
        <is>
          <t>MÖLNDAL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31321-2025</t>
        </is>
      </c>
      <c r="B44" s="1" t="n">
        <v>45833</v>
      </c>
      <c r="C44" s="1" t="n">
        <v>45954</v>
      </c>
      <c r="D44" t="inlineStr">
        <is>
          <t>VÄSTRA GÖTALANDS LÄN</t>
        </is>
      </c>
      <c r="E44" t="inlineStr">
        <is>
          <t>MÖLNDAL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37570-2025</t>
        </is>
      </c>
      <c r="B45" s="1" t="n">
        <v>45880.37358796296</v>
      </c>
      <c r="C45" s="1" t="n">
        <v>45954</v>
      </c>
      <c r="D45" t="inlineStr">
        <is>
          <t>VÄSTRA GÖTALANDS LÄN</t>
        </is>
      </c>
      <c r="E45" t="inlineStr">
        <is>
          <t>MÖLNDAL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22953-2023</t>
        </is>
      </c>
      <c r="B46" s="1" t="n">
        <v>45072</v>
      </c>
      <c r="C46" s="1" t="n">
        <v>45954</v>
      </c>
      <c r="D46" t="inlineStr">
        <is>
          <t>VÄSTRA GÖTALANDS LÄN</t>
        </is>
      </c>
      <c r="E46" t="inlineStr">
        <is>
          <t>MÖLNDAL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11256-2024</t>
        </is>
      </c>
      <c r="B47" s="1" t="n">
        <v>45371.66233796296</v>
      </c>
      <c r="C47" s="1" t="n">
        <v>45954</v>
      </c>
      <c r="D47" t="inlineStr">
        <is>
          <t>VÄSTRA GÖTALANDS LÄN</t>
        </is>
      </c>
      <c r="E47" t="inlineStr">
        <is>
          <t>MÖLNDAL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24771-2023</t>
        </is>
      </c>
      <c r="B48" s="1" t="n">
        <v>45084.64277777778</v>
      </c>
      <c r="C48" s="1" t="n">
        <v>45954</v>
      </c>
      <c r="D48" t="inlineStr">
        <is>
          <t>VÄSTRA GÖTALANDS LÄN</t>
        </is>
      </c>
      <c r="E48" t="inlineStr">
        <is>
          <t>MÖLNDAL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56133-2023</t>
        </is>
      </c>
      <c r="B49" s="1" t="n">
        <v>45240</v>
      </c>
      <c r="C49" s="1" t="n">
        <v>45954</v>
      </c>
      <c r="D49" t="inlineStr">
        <is>
          <t>VÄSTRA GÖTALANDS LÄN</t>
        </is>
      </c>
      <c r="E49" t="inlineStr">
        <is>
          <t>MÖLNDAL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2025-10-24T10:03:57Z</dcterms:created>
  <dcterms:modified xmlns:dcterms="http://purl.org/dc/terms/" xmlns:xsi="http://www.w3.org/2001/XMLSchema-instance" xsi:type="dcterms:W3CDTF">2025-10-24T10:03:57Z</dcterms:modified>
</cp:coreProperties>
</file>