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45948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HYPERLINK("https://klasma.github.io/Logging_1497/artfynd/A 13199-2021 artfynd.xlsx", "A 13199-2021")</f>
        <v/>
      </c>
      <c r="T2">
        <f>HYPERLINK("https://klasma.github.io/Logging_1497/kartor/A 13199-2021 karta.png", "A 13199-2021")</f>
        <v/>
      </c>
      <c r="V2">
        <f>HYPERLINK("https://klasma.github.io/Logging_1497/klagomål/A 13199-2021 FSC-klagomål.docx", "A 13199-2021")</f>
        <v/>
      </c>
      <c r="W2">
        <f>HYPERLINK("https://klasma.github.io/Logging_1497/klagomålsmail/A 13199-2021 FSC-klagomål mail.docx", "A 13199-2021")</f>
        <v/>
      </c>
      <c r="X2">
        <f>HYPERLINK("https://klasma.github.io/Logging_1497/tillsyn/A 13199-2021 tillsynsbegäran.docx", "A 13199-2021")</f>
        <v/>
      </c>
      <c r="Y2">
        <f>HYPERLINK("https://klasma.github.io/Logging_1497/tillsynsmail/A 13199-2021 tillsynsbegäran mail.docx", "A 13199-2021")</f>
        <v/>
      </c>
    </row>
    <row r="3" ht="15" customHeight="1">
      <c r="A3" t="inlineStr">
        <is>
          <t>A 4966-2022</t>
        </is>
      </c>
      <c r="B3" s="1" t="n">
        <v>44593</v>
      </c>
      <c r="C3" s="1" t="n">
        <v>45948</v>
      </c>
      <c r="D3" t="inlineStr">
        <is>
          <t>VÄSTRA GÖTALANDS LÄN</t>
        </is>
      </c>
      <c r="E3" t="inlineStr">
        <is>
          <t>HJO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HYPERLINK("https://klasma.github.io/Logging_1497/artfynd/A 4966-2022 artfynd.xlsx", "A 4966-2022")</f>
        <v/>
      </c>
      <c r="T3">
        <f>HYPERLINK("https://klasma.github.io/Logging_1497/kartor/A 4966-2022 karta.png", "A 4966-2022")</f>
        <v/>
      </c>
      <c r="V3">
        <f>HYPERLINK("https://klasma.github.io/Logging_1497/klagomål/A 4966-2022 FSC-klagomål.docx", "A 4966-2022")</f>
        <v/>
      </c>
      <c r="W3">
        <f>HYPERLINK("https://klasma.github.io/Logging_1497/klagomålsmail/A 4966-2022 FSC-klagomål mail.docx", "A 4966-2022")</f>
        <v/>
      </c>
      <c r="X3">
        <f>HYPERLINK("https://klasma.github.io/Logging_1497/tillsyn/A 4966-2022 tillsynsbegäran.docx", "A 4966-2022")</f>
        <v/>
      </c>
      <c r="Y3">
        <f>HYPERLINK("https://klasma.github.io/Logging_1497/tillsynsmail/A 4966-2022 tillsynsbegäran mail.docx", "A 4966-2022")</f>
        <v/>
      </c>
    </row>
    <row r="4" ht="15" customHeight="1">
      <c r="A4" t="inlineStr">
        <is>
          <t>A 26270-2024</t>
        </is>
      </c>
      <c r="B4" s="1" t="n">
        <v>45468</v>
      </c>
      <c r="C4" s="1" t="n">
        <v>45948</v>
      </c>
      <c r="D4" t="inlineStr">
        <is>
          <t>VÄSTRA GÖTALANDS LÄN</t>
        </is>
      </c>
      <c r="E4" t="inlineStr">
        <is>
          <t>HJO</t>
        </is>
      </c>
      <c r="G4" t="n">
        <v>5.6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Ask</t>
        </is>
      </c>
      <c r="S4">
        <f>HYPERLINK("https://klasma.github.io/Logging_1497/artfynd/A 26270-2024 artfynd.xlsx", "A 26270-2024")</f>
        <v/>
      </c>
      <c r="T4">
        <f>HYPERLINK("https://klasma.github.io/Logging_1497/kartor/A 26270-2024 karta.png", "A 26270-2024")</f>
        <v/>
      </c>
      <c r="V4">
        <f>HYPERLINK("https://klasma.github.io/Logging_1497/klagomål/A 26270-2024 FSC-klagomål.docx", "A 26270-2024")</f>
        <v/>
      </c>
      <c r="W4">
        <f>HYPERLINK("https://klasma.github.io/Logging_1497/klagomålsmail/A 26270-2024 FSC-klagomål mail.docx", "A 26270-2024")</f>
        <v/>
      </c>
      <c r="X4">
        <f>HYPERLINK("https://klasma.github.io/Logging_1497/tillsyn/A 26270-2024 tillsynsbegäran.docx", "A 26270-2024")</f>
        <v/>
      </c>
      <c r="Y4">
        <f>HYPERLINK("https://klasma.github.io/Logging_1497/tillsynsmail/A 26270-2024 tillsynsbegäran mail.docx", "A 26270-2024")</f>
        <v/>
      </c>
    </row>
    <row r="5" ht="15" customHeight="1">
      <c r="A5" t="inlineStr">
        <is>
          <t>A 2741-2021</t>
        </is>
      </c>
      <c r="B5" s="1" t="n">
        <v>44215</v>
      </c>
      <c r="C5" s="1" t="n">
        <v>45948</v>
      </c>
      <c r="D5" t="inlineStr">
        <is>
          <t>VÄSTRA GÖTALANDS LÄN</t>
        </is>
      </c>
      <c r="E5" t="inlineStr">
        <is>
          <t>HJO</t>
        </is>
      </c>
      <c r="G5" t="n">
        <v>10.2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Springkorn</t>
        </is>
      </c>
      <c r="S5">
        <f>HYPERLINK("https://klasma.github.io/Logging_1497/artfynd/A 2741-2021 artfynd.xlsx", "A 2741-2021")</f>
        <v/>
      </c>
      <c r="T5">
        <f>HYPERLINK("https://klasma.github.io/Logging_1497/kartor/A 2741-2021 karta.png", "A 2741-2021")</f>
        <v/>
      </c>
      <c r="V5">
        <f>HYPERLINK("https://klasma.github.io/Logging_1497/klagomål/A 2741-2021 FSC-klagomål.docx", "A 2741-2021")</f>
        <v/>
      </c>
      <c r="W5">
        <f>HYPERLINK("https://klasma.github.io/Logging_1497/klagomålsmail/A 2741-2021 FSC-klagomål mail.docx", "A 2741-2021")</f>
        <v/>
      </c>
      <c r="X5">
        <f>HYPERLINK("https://klasma.github.io/Logging_1497/tillsyn/A 2741-2021 tillsynsbegäran.docx", "A 2741-2021")</f>
        <v/>
      </c>
      <c r="Y5">
        <f>HYPERLINK("https://klasma.github.io/Logging_1497/tillsynsmail/A 2741-2021 tillsynsbegäran mail.docx", "A 2741-2021")</f>
        <v/>
      </c>
    </row>
    <row r="6" ht="15" customHeight="1">
      <c r="A6" t="inlineStr">
        <is>
          <t>A 10014-2025</t>
        </is>
      </c>
      <c r="B6" s="1" t="n">
        <v>45719.46746527778</v>
      </c>
      <c r="C6" s="1" t="n">
        <v>45948</v>
      </c>
      <c r="D6" t="inlineStr">
        <is>
          <t>VÄSTRA GÖTALANDS LÄN</t>
        </is>
      </c>
      <c r="E6" t="inlineStr">
        <is>
          <t>HJO</t>
        </is>
      </c>
      <c r="G6" t="n">
        <v>5.9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HYPERLINK("https://klasma.github.io/Logging_1497/artfynd/A 10014-2025 artfynd.xlsx", "A 10014-2025")</f>
        <v/>
      </c>
      <c r="T6">
        <f>HYPERLINK("https://klasma.github.io/Logging_1497/kartor/A 10014-2025 karta.png", "A 10014-2025")</f>
        <v/>
      </c>
      <c r="U6">
        <f>HYPERLINK("https://klasma.github.io/Logging_1497/knärot/A 10014-2025 karta knärot.png", "A 10014-2025")</f>
        <v/>
      </c>
      <c r="V6">
        <f>HYPERLINK("https://klasma.github.io/Logging_1497/klagomål/A 10014-2025 FSC-klagomål.docx", "A 10014-2025")</f>
        <v/>
      </c>
      <c r="W6">
        <f>HYPERLINK("https://klasma.github.io/Logging_1497/klagomålsmail/A 10014-2025 FSC-klagomål mail.docx", "A 10014-2025")</f>
        <v/>
      </c>
      <c r="X6">
        <f>HYPERLINK("https://klasma.github.io/Logging_1497/tillsyn/A 10014-2025 tillsynsbegäran.docx", "A 10014-2025")</f>
        <v/>
      </c>
      <c r="Y6">
        <f>HYPERLINK("https://klasma.github.io/Logging_1497/tillsynsmail/A 10014-2025 tillsynsbegäran mail.docx", "A 10014-2025")</f>
        <v/>
      </c>
    </row>
    <row r="7" ht="15" customHeight="1">
      <c r="A7" t="inlineStr">
        <is>
          <t>A 5103-2021</t>
        </is>
      </c>
      <c r="B7" s="1" t="n">
        <v>44228</v>
      </c>
      <c r="C7" s="1" t="n">
        <v>45948</v>
      </c>
      <c r="D7" t="inlineStr">
        <is>
          <t>VÄSTRA GÖTALANDS LÄN</t>
        </is>
      </c>
      <c r="E7" t="inlineStr">
        <is>
          <t>HJO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35602-2022</t>
        </is>
      </c>
      <c r="B8" s="1" t="n">
        <v>44799.45684027778</v>
      </c>
      <c r="C8" s="1" t="n">
        <v>45948</v>
      </c>
      <c r="D8" t="inlineStr">
        <is>
          <t>VÄSTRA GÖTALANDS LÄN</t>
        </is>
      </c>
      <c r="E8" t="inlineStr">
        <is>
          <t>HJO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25205-2022</t>
        </is>
      </c>
      <c r="B9" s="1" t="n">
        <v>44729</v>
      </c>
      <c r="C9" s="1" t="n">
        <v>45948</v>
      </c>
      <c r="D9" t="inlineStr">
        <is>
          <t>VÄSTRA GÖTALANDS LÄN</t>
        </is>
      </c>
      <c r="E9" t="inlineStr">
        <is>
          <t>HJO</t>
        </is>
      </c>
      <c r="F9" t="inlineStr">
        <is>
          <t>Kommuner</t>
        </is>
      </c>
      <c r="G9" t="n">
        <v>0.1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67995-2021</t>
        </is>
      </c>
      <c r="B10" s="1" t="n">
        <v>44525.73625</v>
      </c>
      <c r="C10" s="1" t="n">
        <v>45948</v>
      </c>
      <c r="D10" t="inlineStr">
        <is>
          <t>VÄSTRA GÖTALANDS LÄN</t>
        </is>
      </c>
      <c r="E10" t="inlineStr">
        <is>
          <t>HJO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4182-2021</t>
        </is>
      </c>
      <c r="B11" s="1" t="n">
        <v>44223</v>
      </c>
      <c r="C11" s="1" t="n">
        <v>45948</v>
      </c>
      <c r="D11" t="inlineStr">
        <is>
          <t>VÄSTRA GÖTALANDS LÄN</t>
        </is>
      </c>
      <c r="E11" t="inlineStr">
        <is>
          <t>HJO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2779-2021</t>
        </is>
      </c>
      <c r="B12" s="1" t="n">
        <v>44215</v>
      </c>
      <c r="C12" s="1" t="n">
        <v>45948</v>
      </c>
      <c r="D12" t="inlineStr">
        <is>
          <t>VÄSTRA GÖTALANDS LÄN</t>
        </is>
      </c>
      <c r="E12" t="inlineStr">
        <is>
          <t>HJO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9209-2022</t>
        </is>
      </c>
      <c r="B13" s="1" t="n">
        <v>44616.29740740741</v>
      </c>
      <c r="C13" s="1" t="n">
        <v>45948</v>
      </c>
      <c r="D13" t="inlineStr">
        <is>
          <t>VÄSTRA GÖTALANDS LÄN</t>
        </is>
      </c>
      <c r="E13" t="inlineStr">
        <is>
          <t>HJO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19341-2022</t>
        </is>
      </c>
      <c r="B14" s="1" t="n">
        <v>44692</v>
      </c>
      <c r="C14" s="1" t="n">
        <v>45948</v>
      </c>
      <c r="D14" t="inlineStr">
        <is>
          <t>VÄSTRA GÖTALANDS LÄN</t>
        </is>
      </c>
      <c r="E14" t="inlineStr">
        <is>
          <t>HJO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50559-2022</t>
        </is>
      </c>
      <c r="B15" s="1" t="n">
        <v>44866.6278587963</v>
      </c>
      <c r="C15" s="1" t="n">
        <v>45948</v>
      </c>
      <c r="D15" t="inlineStr">
        <is>
          <t>VÄSTRA GÖTALANDS LÄN</t>
        </is>
      </c>
      <c r="E15" t="inlineStr">
        <is>
          <t>HJO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10337-2022</t>
        </is>
      </c>
      <c r="B16" s="1" t="n">
        <v>44623</v>
      </c>
      <c r="C16" s="1" t="n">
        <v>45948</v>
      </c>
      <c r="D16" t="inlineStr">
        <is>
          <t>VÄSTRA GÖTALANDS LÄN</t>
        </is>
      </c>
      <c r="E16" t="inlineStr">
        <is>
          <t>HJO</t>
        </is>
      </c>
      <c r="G16" t="n">
        <v>8.4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27849-2021</t>
        </is>
      </c>
      <c r="B17" s="1" t="n">
        <v>44354.60260416667</v>
      </c>
      <c r="C17" s="1" t="n">
        <v>45948</v>
      </c>
      <c r="D17" t="inlineStr">
        <is>
          <t>VÄSTRA GÖTALANDS LÄN</t>
        </is>
      </c>
      <c r="E17" t="inlineStr">
        <is>
          <t>HJO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45980-2022</t>
        </is>
      </c>
      <c r="B18" s="1" t="n">
        <v>44846</v>
      </c>
      <c r="C18" s="1" t="n">
        <v>45948</v>
      </c>
      <c r="D18" t="inlineStr">
        <is>
          <t>VÄSTRA GÖTALANDS LÄN</t>
        </is>
      </c>
      <c r="E18" t="inlineStr">
        <is>
          <t>HJO</t>
        </is>
      </c>
      <c r="G18" t="n">
        <v>0.1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65329-2021</t>
        </is>
      </c>
      <c r="B19" s="1" t="n">
        <v>44515</v>
      </c>
      <c r="C19" s="1" t="n">
        <v>45948</v>
      </c>
      <c r="D19" t="inlineStr">
        <is>
          <t>VÄSTRA GÖTALANDS LÄN</t>
        </is>
      </c>
      <c r="E19" t="inlineStr">
        <is>
          <t>HJO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55091-2021</t>
        </is>
      </c>
      <c r="B20" s="1" t="n">
        <v>44474</v>
      </c>
      <c r="C20" s="1" t="n">
        <v>45948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46998-2022</t>
        </is>
      </c>
      <c r="B21" s="1" t="n">
        <v>44852.25016203704</v>
      </c>
      <c r="C21" s="1" t="n">
        <v>45948</v>
      </c>
      <c r="D21" t="inlineStr">
        <is>
          <t>VÄSTRA GÖTALANDS LÄN</t>
        </is>
      </c>
      <c r="E21" t="inlineStr">
        <is>
          <t>HJO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35216-2022</t>
        </is>
      </c>
      <c r="B22" s="1" t="n">
        <v>44797.86921296296</v>
      </c>
      <c r="C22" s="1" t="n">
        <v>45948</v>
      </c>
      <c r="D22" t="inlineStr">
        <is>
          <t>VÄSTRA GÖTALANDS LÄN</t>
        </is>
      </c>
      <c r="E22" t="inlineStr">
        <is>
          <t>HJO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28512-2022</t>
        </is>
      </c>
      <c r="B23" s="1" t="n">
        <v>44748.35234953704</v>
      </c>
      <c r="C23" s="1" t="n">
        <v>45948</v>
      </c>
      <c r="D23" t="inlineStr">
        <is>
          <t>VÄSTRA GÖTALANDS LÄN</t>
        </is>
      </c>
      <c r="E23" t="inlineStr">
        <is>
          <t>HJO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58495-2021</t>
        </is>
      </c>
      <c r="B24" s="1" t="n">
        <v>44488.62511574074</v>
      </c>
      <c r="C24" s="1" t="n">
        <v>45948</v>
      </c>
      <c r="D24" t="inlineStr">
        <is>
          <t>VÄSTRA GÖTALANDS LÄN</t>
        </is>
      </c>
      <c r="E24" t="inlineStr">
        <is>
          <t>HJO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66077-2020</t>
        </is>
      </c>
      <c r="B25" s="1" t="n">
        <v>44173</v>
      </c>
      <c r="C25" s="1" t="n">
        <v>45948</v>
      </c>
      <c r="D25" t="inlineStr">
        <is>
          <t>VÄSTRA GÖTALANDS LÄN</t>
        </is>
      </c>
      <c r="E25" t="inlineStr">
        <is>
          <t>HJO</t>
        </is>
      </c>
      <c r="G25" t="n">
        <v>20.8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27872-2021</t>
        </is>
      </c>
      <c r="B26" s="1" t="n">
        <v>44354.6397337963</v>
      </c>
      <c r="C26" s="1" t="n">
        <v>45948</v>
      </c>
      <c r="D26" t="inlineStr">
        <is>
          <t>VÄSTRA GÖTALANDS LÄN</t>
        </is>
      </c>
      <c r="E26" t="inlineStr">
        <is>
          <t>HJO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42295-2021</t>
        </is>
      </c>
      <c r="B27" s="1" t="n">
        <v>44427.35878472222</v>
      </c>
      <c r="C27" s="1" t="n">
        <v>45948</v>
      </c>
      <c r="D27" t="inlineStr">
        <is>
          <t>VÄSTRA GÖTALANDS LÄN</t>
        </is>
      </c>
      <c r="E27" t="inlineStr">
        <is>
          <t>HJO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7231-2022</t>
        </is>
      </c>
      <c r="B28" s="1" t="n">
        <v>44606.37339120371</v>
      </c>
      <c r="C28" s="1" t="n">
        <v>45948</v>
      </c>
      <c r="D28" t="inlineStr">
        <is>
          <t>VÄSTRA GÖTALANDS LÄN</t>
        </is>
      </c>
      <c r="E28" t="inlineStr">
        <is>
          <t>HJO</t>
        </is>
      </c>
      <c r="G28" t="n">
        <v>4.7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9210-2022</t>
        </is>
      </c>
      <c r="B29" s="1" t="n">
        <v>44616.2996875</v>
      </c>
      <c r="C29" s="1" t="n">
        <v>45948</v>
      </c>
      <c r="D29" t="inlineStr">
        <is>
          <t>VÄSTRA GÖTALANDS LÄN</t>
        </is>
      </c>
      <c r="E29" t="inlineStr">
        <is>
          <t>HJO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44965-2021</t>
        </is>
      </c>
      <c r="B30" s="1" t="n">
        <v>44438.72671296296</v>
      </c>
      <c r="C30" s="1" t="n">
        <v>45948</v>
      </c>
      <c r="D30" t="inlineStr">
        <is>
          <t>VÄSTRA GÖTALANDS LÄN</t>
        </is>
      </c>
      <c r="E30" t="inlineStr">
        <is>
          <t>HJO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32158-2022</t>
        </is>
      </c>
      <c r="B31" s="1" t="n">
        <v>44781</v>
      </c>
      <c r="C31" s="1" t="n">
        <v>45948</v>
      </c>
      <c r="D31" t="inlineStr">
        <is>
          <t>VÄSTRA GÖTALANDS LÄN</t>
        </is>
      </c>
      <c r="E31" t="inlineStr">
        <is>
          <t>HJO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32219-2022</t>
        </is>
      </c>
      <c r="B32" s="1" t="n">
        <v>44781.43912037037</v>
      </c>
      <c r="C32" s="1" t="n">
        <v>45948</v>
      </c>
      <c r="D32" t="inlineStr">
        <is>
          <t>VÄSTRA GÖTALANDS LÄN</t>
        </is>
      </c>
      <c r="E32" t="inlineStr">
        <is>
          <t>HJO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63257-2021</t>
        </is>
      </c>
      <c r="B33" s="1" t="n">
        <v>44508</v>
      </c>
      <c r="C33" s="1" t="n">
        <v>45948</v>
      </c>
      <c r="D33" t="inlineStr">
        <is>
          <t>VÄSTRA GÖTALANDS LÄN</t>
        </is>
      </c>
      <c r="E33" t="inlineStr">
        <is>
          <t>HJO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60291-2020</t>
        </is>
      </c>
      <c r="B34" s="1" t="n">
        <v>44152</v>
      </c>
      <c r="C34" s="1" t="n">
        <v>45948</v>
      </c>
      <c r="D34" t="inlineStr">
        <is>
          <t>VÄSTRA GÖTALANDS LÄN</t>
        </is>
      </c>
      <c r="E34" t="inlineStr">
        <is>
          <t>HJO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7786-2022</t>
        </is>
      </c>
      <c r="B35" s="1" t="n">
        <v>44608</v>
      </c>
      <c r="C35" s="1" t="n">
        <v>45948</v>
      </c>
      <c r="D35" t="inlineStr">
        <is>
          <t>VÄSTRA GÖTALANDS LÄN</t>
        </is>
      </c>
      <c r="E35" t="inlineStr">
        <is>
          <t>HJO</t>
        </is>
      </c>
      <c r="G35" t="n">
        <v>0.1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22586-2022</t>
        </is>
      </c>
      <c r="B36" s="1" t="n">
        <v>44714</v>
      </c>
      <c r="C36" s="1" t="n">
        <v>45948</v>
      </c>
      <c r="D36" t="inlineStr">
        <is>
          <t>VÄSTRA GÖTALANDS LÄN</t>
        </is>
      </c>
      <c r="E36" t="inlineStr">
        <is>
          <t>HJO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35771-2021</t>
        </is>
      </c>
      <c r="B37" s="1" t="n">
        <v>44386</v>
      </c>
      <c r="C37" s="1" t="n">
        <v>45948</v>
      </c>
      <c r="D37" t="inlineStr">
        <is>
          <t>VÄSTRA GÖTALANDS LÄN</t>
        </is>
      </c>
      <c r="E37" t="inlineStr">
        <is>
          <t>HJO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47656-2022</t>
        </is>
      </c>
      <c r="B38" s="1" t="n">
        <v>44854.45597222223</v>
      </c>
      <c r="C38" s="1" t="n">
        <v>45948</v>
      </c>
      <c r="D38" t="inlineStr">
        <is>
          <t>VÄSTRA GÖTALANDS LÄN</t>
        </is>
      </c>
      <c r="E38" t="inlineStr">
        <is>
          <t>HJO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62233-2022</t>
        </is>
      </c>
      <c r="B39" s="1" t="n">
        <v>44922</v>
      </c>
      <c r="C39" s="1" t="n">
        <v>45948</v>
      </c>
      <c r="D39" t="inlineStr">
        <is>
          <t>VÄSTRA GÖTALANDS LÄN</t>
        </is>
      </c>
      <c r="E39" t="inlineStr">
        <is>
          <t>HJO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56175-2021</t>
        </is>
      </c>
      <c r="B40" s="1" t="n">
        <v>44477</v>
      </c>
      <c r="C40" s="1" t="n">
        <v>45948</v>
      </c>
      <c r="D40" t="inlineStr">
        <is>
          <t>VÄSTRA GÖTALANDS LÄN</t>
        </is>
      </c>
      <c r="E40" t="inlineStr">
        <is>
          <t>HJO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59986-2023</t>
        </is>
      </c>
      <c r="B41" s="1" t="n">
        <v>45257.81895833334</v>
      </c>
      <c r="C41" s="1" t="n">
        <v>45948</v>
      </c>
      <c r="D41" t="inlineStr">
        <is>
          <t>VÄSTRA GÖTALANDS LÄN</t>
        </is>
      </c>
      <c r="E41" t="inlineStr">
        <is>
          <t>HJO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32814-2022</t>
        </is>
      </c>
      <c r="B42" s="1" t="n">
        <v>44784.3796875</v>
      </c>
      <c r="C42" s="1" t="n">
        <v>45948</v>
      </c>
      <c r="D42" t="inlineStr">
        <is>
          <t>VÄSTRA GÖTALANDS LÄN</t>
        </is>
      </c>
      <c r="E42" t="inlineStr">
        <is>
          <t>HJO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50738-2021</t>
        </is>
      </c>
      <c r="B43" s="1" t="n">
        <v>44456</v>
      </c>
      <c r="C43" s="1" t="n">
        <v>45948</v>
      </c>
      <c r="D43" t="inlineStr">
        <is>
          <t>VÄSTRA GÖTALANDS LÄN</t>
        </is>
      </c>
      <c r="E43" t="inlineStr">
        <is>
          <t>HJO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12544-2022</t>
        </is>
      </c>
      <c r="B44" s="1" t="n">
        <v>44638.65868055556</v>
      </c>
      <c r="C44" s="1" t="n">
        <v>45948</v>
      </c>
      <c r="D44" t="inlineStr">
        <is>
          <t>VÄSTRA GÖTALANDS LÄN</t>
        </is>
      </c>
      <c r="E44" t="inlineStr">
        <is>
          <t>HJO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9184-2022</t>
        </is>
      </c>
      <c r="B45" s="1" t="n">
        <v>44615</v>
      </c>
      <c r="C45" s="1" t="n">
        <v>45948</v>
      </c>
      <c r="D45" t="inlineStr">
        <is>
          <t>VÄSTRA GÖTALANDS LÄN</t>
        </is>
      </c>
      <c r="E45" t="inlineStr">
        <is>
          <t>HJO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22050-2023</t>
        </is>
      </c>
      <c r="B46" s="1" t="n">
        <v>45069</v>
      </c>
      <c r="C46" s="1" t="n">
        <v>45948</v>
      </c>
      <c r="D46" t="inlineStr">
        <is>
          <t>VÄSTRA GÖTALANDS LÄN</t>
        </is>
      </c>
      <c r="E46" t="inlineStr">
        <is>
          <t>HJO</t>
        </is>
      </c>
      <c r="F46" t="inlineStr">
        <is>
          <t>Sveaskog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4521-2021</t>
        </is>
      </c>
      <c r="B47" s="1" t="n">
        <v>44224</v>
      </c>
      <c r="C47" s="1" t="n">
        <v>45948</v>
      </c>
      <c r="D47" t="inlineStr">
        <is>
          <t>VÄSTRA GÖTALANDS LÄN</t>
        </is>
      </c>
      <c r="E47" t="inlineStr">
        <is>
          <t>HJO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60413-2024</t>
        </is>
      </c>
      <c r="B48" s="1" t="n">
        <v>45643.51706018519</v>
      </c>
      <c r="C48" s="1" t="n">
        <v>45948</v>
      </c>
      <c r="D48" t="inlineStr">
        <is>
          <t>VÄSTRA GÖTALANDS LÄN</t>
        </is>
      </c>
      <c r="E48" t="inlineStr">
        <is>
          <t>HJO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138-2022</t>
        </is>
      </c>
      <c r="B49" s="1" t="n">
        <v>44560</v>
      </c>
      <c r="C49" s="1" t="n">
        <v>45948</v>
      </c>
      <c r="D49" t="inlineStr">
        <is>
          <t>VÄSTRA GÖTALANDS LÄN</t>
        </is>
      </c>
      <c r="E49" t="inlineStr">
        <is>
          <t>HJO</t>
        </is>
      </c>
      <c r="G49" t="n">
        <v>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30970-2023</t>
        </is>
      </c>
      <c r="B50" s="1" t="n">
        <v>45113.48916666667</v>
      </c>
      <c r="C50" s="1" t="n">
        <v>45948</v>
      </c>
      <c r="D50" t="inlineStr">
        <is>
          <t>VÄSTRA GÖTALANDS LÄN</t>
        </is>
      </c>
      <c r="E50" t="inlineStr">
        <is>
          <t>HJO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46339-2024</t>
        </is>
      </c>
      <c r="B51" s="1" t="n">
        <v>45582.30826388889</v>
      </c>
      <c r="C51" s="1" t="n">
        <v>45948</v>
      </c>
      <c r="D51" t="inlineStr">
        <is>
          <t>VÄSTRA GÖTALANDS LÄN</t>
        </is>
      </c>
      <c r="E51" t="inlineStr">
        <is>
          <t>HJO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50783-2021</t>
        </is>
      </c>
      <c r="B52" s="1" t="n">
        <v>44456</v>
      </c>
      <c r="C52" s="1" t="n">
        <v>45948</v>
      </c>
      <c r="D52" t="inlineStr">
        <is>
          <t>VÄSTRA GÖTALANDS LÄN</t>
        </is>
      </c>
      <c r="E52" t="inlineStr">
        <is>
          <t>HJO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12726-2022</t>
        </is>
      </c>
      <c r="B53" s="1" t="n">
        <v>44641</v>
      </c>
      <c r="C53" s="1" t="n">
        <v>45948</v>
      </c>
      <c r="D53" t="inlineStr">
        <is>
          <t>VÄSTRA GÖTALANDS LÄN</t>
        </is>
      </c>
      <c r="E53" t="inlineStr">
        <is>
          <t>HJO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49025-2023</t>
        </is>
      </c>
      <c r="B54" s="1" t="n">
        <v>45209.82892361111</v>
      </c>
      <c r="C54" s="1" t="n">
        <v>45948</v>
      </c>
      <c r="D54" t="inlineStr">
        <is>
          <t>VÄSTRA GÖTALANDS LÄN</t>
        </is>
      </c>
      <c r="E54" t="inlineStr">
        <is>
          <t>HJO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5773-2023</t>
        </is>
      </c>
      <c r="B55" s="1" t="n">
        <v>44963.37827546296</v>
      </c>
      <c r="C55" s="1" t="n">
        <v>45948</v>
      </c>
      <c r="D55" t="inlineStr">
        <is>
          <t>VÄSTRA GÖTALANDS LÄN</t>
        </is>
      </c>
      <c r="E55" t="inlineStr">
        <is>
          <t>HJO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55119-2023</t>
        </is>
      </c>
      <c r="B56" s="1" t="n">
        <v>45237.47695601852</v>
      </c>
      <c r="C56" s="1" t="n">
        <v>45948</v>
      </c>
      <c r="D56" t="inlineStr">
        <is>
          <t>VÄSTRA GÖTALANDS LÄN</t>
        </is>
      </c>
      <c r="E56" t="inlineStr">
        <is>
          <t>HJO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58597-2022</t>
        </is>
      </c>
      <c r="B57" s="1" t="n">
        <v>44894</v>
      </c>
      <c r="C57" s="1" t="n">
        <v>45948</v>
      </c>
      <c r="D57" t="inlineStr">
        <is>
          <t>VÄSTRA GÖTALANDS LÄN</t>
        </is>
      </c>
      <c r="E57" t="inlineStr">
        <is>
          <t>HJO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46762-2023</t>
        </is>
      </c>
      <c r="B58" s="1" t="n">
        <v>45198</v>
      </c>
      <c r="C58" s="1" t="n">
        <v>45948</v>
      </c>
      <c r="D58" t="inlineStr">
        <is>
          <t>VÄSTRA GÖTALANDS LÄN</t>
        </is>
      </c>
      <c r="E58" t="inlineStr">
        <is>
          <t>HJO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46790-2023</t>
        </is>
      </c>
      <c r="B59" s="1" t="n">
        <v>45198.69354166667</v>
      </c>
      <c r="C59" s="1" t="n">
        <v>45948</v>
      </c>
      <c r="D59" t="inlineStr">
        <is>
          <t>VÄSTRA GÖTALANDS LÄN</t>
        </is>
      </c>
      <c r="E59" t="inlineStr">
        <is>
          <t>HJO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13694-2024</t>
        </is>
      </c>
      <c r="B60" s="1" t="n">
        <v>45390</v>
      </c>
      <c r="C60" s="1" t="n">
        <v>45948</v>
      </c>
      <c r="D60" t="inlineStr">
        <is>
          <t>VÄSTRA GÖTALANDS LÄN</t>
        </is>
      </c>
      <c r="E60" t="inlineStr">
        <is>
          <t>HJO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44310-2024</t>
        </is>
      </c>
      <c r="B61" s="1" t="n">
        <v>45573.57309027778</v>
      </c>
      <c r="C61" s="1" t="n">
        <v>45948</v>
      </c>
      <c r="D61" t="inlineStr">
        <is>
          <t>VÄSTRA GÖTALANDS LÄN</t>
        </is>
      </c>
      <c r="E61" t="inlineStr">
        <is>
          <t>HJO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46520-2023</t>
        </is>
      </c>
      <c r="B62" s="1" t="n">
        <v>45197</v>
      </c>
      <c r="C62" s="1" t="n">
        <v>45948</v>
      </c>
      <c r="D62" t="inlineStr">
        <is>
          <t>VÄSTRA GÖTALANDS LÄN</t>
        </is>
      </c>
      <c r="E62" t="inlineStr">
        <is>
          <t>HJO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29596-2024</t>
        </is>
      </c>
      <c r="B63" s="1" t="n">
        <v>45484</v>
      </c>
      <c r="C63" s="1" t="n">
        <v>45948</v>
      </c>
      <c r="D63" t="inlineStr">
        <is>
          <t>VÄSTRA GÖTALANDS LÄN</t>
        </is>
      </c>
      <c r="E63" t="inlineStr">
        <is>
          <t>HJO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39537-2023</t>
        </is>
      </c>
      <c r="B64" s="1" t="n">
        <v>45167</v>
      </c>
      <c r="C64" s="1" t="n">
        <v>45948</v>
      </c>
      <c r="D64" t="inlineStr">
        <is>
          <t>VÄSTRA GÖTALANDS LÄN</t>
        </is>
      </c>
      <c r="E64" t="inlineStr">
        <is>
          <t>HJO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39540-2023</t>
        </is>
      </c>
      <c r="B65" s="1" t="n">
        <v>45167</v>
      </c>
      <c r="C65" s="1" t="n">
        <v>45948</v>
      </c>
      <c r="D65" t="inlineStr">
        <is>
          <t>VÄSTRA GÖTALANDS LÄN</t>
        </is>
      </c>
      <c r="E65" t="inlineStr">
        <is>
          <t>HJO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4272-2023</t>
        </is>
      </c>
      <c r="B66" s="1" t="n">
        <v>44951</v>
      </c>
      <c r="C66" s="1" t="n">
        <v>45948</v>
      </c>
      <c r="D66" t="inlineStr">
        <is>
          <t>VÄSTRA GÖTALANDS LÄN</t>
        </is>
      </c>
      <c r="E66" t="inlineStr">
        <is>
          <t>HJO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29798-2024</t>
        </is>
      </c>
      <c r="B67" s="1" t="n">
        <v>45485.48961805556</v>
      </c>
      <c r="C67" s="1" t="n">
        <v>45948</v>
      </c>
      <c r="D67" t="inlineStr">
        <is>
          <t>VÄSTRA GÖTALANDS LÄN</t>
        </is>
      </c>
      <c r="E67" t="inlineStr">
        <is>
          <t>HJO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724-2024</t>
        </is>
      </c>
      <c r="B68" s="1" t="n">
        <v>45300</v>
      </c>
      <c r="C68" s="1" t="n">
        <v>45948</v>
      </c>
      <c r="D68" t="inlineStr">
        <is>
          <t>VÄSTRA GÖTALANDS LÄN</t>
        </is>
      </c>
      <c r="E68" t="inlineStr">
        <is>
          <t>HJO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30636-2023</t>
        </is>
      </c>
      <c r="B69" s="1" t="n">
        <v>45112.46046296296</v>
      </c>
      <c r="C69" s="1" t="n">
        <v>45948</v>
      </c>
      <c r="D69" t="inlineStr">
        <is>
          <t>VÄSTRA GÖTALANDS LÄN</t>
        </is>
      </c>
      <c r="E69" t="inlineStr">
        <is>
          <t>HJO</t>
        </is>
      </c>
      <c r="F69" t="inlineStr">
        <is>
          <t>Kyrkan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35486-2023</t>
        </is>
      </c>
      <c r="B70" s="1" t="n">
        <v>45146</v>
      </c>
      <c r="C70" s="1" t="n">
        <v>45948</v>
      </c>
      <c r="D70" t="inlineStr">
        <is>
          <t>VÄSTRA GÖTALANDS LÄN</t>
        </is>
      </c>
      <c r="E70" t="inlineStr">
        <is>
          <t>HJO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9297-2022</t>
        </is>
      </c>
      <c r="B71" s="1" t="n">
        <v>44616.47766203704</v>
      </c>
      <c r="C71" s="1" t="n">
        <v>45948</v>
      </c>
      <c r="D71" t="inlineStr">
        <is>
          <t>VÄSTRA GÖTALANDS LÄN</t>
        </is>
      </c>
      <c r="E71" t="inlineStr">
        <is>
          <t>HJO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8814-2022</t>
        </is>
      </c>
      <c r="B72" s="1" t="n">
        <v>44614</v>
      </c>
      <c r="C72" s="1" t="n">
        <v>45948</v>
      </c>
      <c r="D72" t="inlineStr">
        <is>
          <t>VÄSTRA GÖTALANDS LÄN</t>
        </is>
      </c>
      <c r="E72" t="inlineStr">
        <is>
          <t>HJO</t>
        </is>
      </c>
      <c r="F72" t="inlineStr">
        <is>
          <t>Kyrkan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9338-2023</t>
        </is>
      </c>
      <c r="B73" s="1" t="n">
        <v>44980</v>
      </c>
      <c r="C73" s="1" t="n">
        <v>45948</v>
      </c>
      <c r="D73" t="inlineStr">
        <is>
          <t>VÄSTRA GÖTALANDS LÄN</t>
        </is>
      </c>
      <c r="E73" t="inlineStr">
        <is>
          <t>HJO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57647-2022</t>
        </is>
      </c>
      <c r="B74" s="1" t="n">
        <v>44897</v>
      </c>
      <c r="C74" s="1" t="n">
        <v>45948</v>
      </c>
      <c r="D74" t="inlineStr">
        <is>
          <t>VÄSTRA GÖTALANDS LÄN</t>
        </is>
      </c>
      <c r="E74" t="inlineStr">
        <is>
          <t>HJO</t>
        </is>
      </c>
      <c r="G74" t="n">
        <v>8.699999999999999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40629-2024</t>
        </is>
      </c>
      <c r="B75" s="1" t="n">
        <v>45557.69868055556</v>
      </c>
      <c r="C75" s="1" t="n">
        <v>45948</v>
      </c>
      <c r="D75" t="inlineStr">
        <is>
          <t>VÄSTRA GÖTALANDS LÄN</t>
        </is>
      </c>
      <c r="E75" t="inlineStr">
        <is>
          <t>HJO</t>
        </is>
      </c>
      <c r="G75" t="n">
        <v>11.5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61700-2023</t>
        </is>
      </c>
      <c r="B76" s="1" t="n">
        <v>45265.65236111111</v>
      </c>
      <c r="C76" s="1" t="n">
        <v>45948</v>
      </c>
      <c r="D76" t="inlineStr">
        <is>
          <t>VÄSTRA GÖTALANDS LÄN</t>
        </is>
      </c>
      <c r="E76" t="inlineStr">
        <is>
          <t>HJO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809-2022</t>
        </is>
      </c>
      <c r="B77" s="1" t="n">
        <v>44571</v>
      </c>
      <c r="C77" s="1" t="n">
        <v>45948</v>
      </c>
      <c r="D77" t="inlineStr">
        <is>
          <t>VÄSTRA GÖTALANDS LÄN</t>
        </is>
      </c>
      <c r="E77" t="inlineStr">
        <is>
          <t>HJO</t>
        </is>
      </c>
      <c r="G77" t="n">
        <v>4.3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37789-2022</t>
        </is>
      </c>
      <c r="B78" s="1" t="n">
        <v>44810</v>
      </c>
      <c r="C78" s="1" t="n">
        <v>45948</v>
      </c>
      <c r="D78" t="inlineStr">
        <is>
          <t>VÄSTRA GÖTALANDS LÄN</t>
        </is>
      </c>
      <c r="E78" t="inlineStr">
        <is>
          <t>HJO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1108-2023</t>
        </is>
      </c>
      <c r="B79" s="1" t="n">
        <v>44935.59246527778</v>
      </c>
      <c r="C79" s="1" t="n">
        <v>45948</v>
      </c>
      <c r="D79" t="inlineStr">
        <is>
          <t>VÄSTRA GÖTALANDS LÄN</t>
        </is>
      </c>
      <c r="E79" t="inlineStr">
        <is>
          <t>HJO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44684-2023</t>
        </is>
      </c>
      <c r="B80" s="1" t="n">
        <v>45186</v>
      </c>
      <c r="C80" s="1" t="n">
        <v>45948</v>
      </c>
      <c r="D80" t="inlineStr">
        <is>
          <t>VÄSTRA GÖTALANDS LÄN</t>
        </is>
      </c>
      <c r="E80" t="inlineStr">
        <is>
          <t>HJO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53839-2024</t>
        </is>
      </c>
      <c r="B81" s="1" t="n">
        <v>45615.62634259259</v>
      </c>
      <c r="C81" s="1" t="n">
        <v>45948</v>
      </c>
      <c r="D81" t="inlineStr">
        <is>
          <t>VÄSTRA GÖTALANDS LÄN</t>
        </is>
      </c>
      <c r="E81" t="inlineStr">
        <is>
          <t>HJO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9473-2023</t>
        </is>
      </c>
      <c r="B82" s="1" t="n">
        <v>44981</v>
      </c>
      <c r="C82" s="1" t="n">
        <v>45948</v>
      </c>
      <c r="D82" t="inlineStr">
        <is>
          <t>VÄSTRA GÖTALANDS LÄN</t>
        </is>
      </c>
      <c r="E82" t="inlineStr">
        <is>
          <t>HJO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34859-2023</t>
        </is>
      </c>
      <c r="B83" s="1" t="n">
        <v>45142.30226851852</v>
      </c>
      <c r="C83" s="1" t="n">
        <v>45948</v>
      </c>
      <c r="D83" t="inlineStr">
        <is>
          <t>VÄSTRA GÖTALANDS LÄN</t>
        </is>
      </c>
      <c r="E83" t="inlineStr">
        <is>
          <t>HJO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62171-2023</t>
        </is>
      </c>
      <c r="B84" s="1" t="n">
        <v>45267.42585648148</v>
      </c>
      <c r="C84" s="1" t="n">
        <v>45948</v>
      </c>
      <c r="D84" t="inlineStr">
        <is>
          <t>VÄSTRA GÖTALANDS LÄN</t>
        </is>
      </c>
      <c r="E84" t="inlineStr">
        <is>
          <t>HJO</t>
        </is>
      </c>
      <c r="F84" t="inlineStr">
        <is>
          <t>Sveaskog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2866-2023</t>
        </is>
      </c>
      <c r="B85" s="1" t="n">
        <v>44945</v>
      </c>
      <c r="C85" s="1" t="n">
        <v>45948</v>
      </c>
      <c r="D85" t="inlineStr">
        <is>
          <t>VÄSTRA GÖTALANDS LÄN</t>
        </is>
      </c>
      <c r="E85" t="inlineStr">
        <is>
          <t>HJO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32518-2022</t>
        </is>
      </c>
      <c r="B86" s="1" t="n">
        <v>44782.91590277778</v>
      </c>
      <c r="C86" s="1" t="n">
        <v>45948</v>
      </c>
      <c r="D86" t="inlineStr">
        <is>
          <t>VÄSTRA GÖTALANDS LÄN</t>
        </is>
      </c>
      <c r="E86" t="inlineStr">
        <is>
          <t>HJO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16395-2021</t>
        </is>
      </c>
      <c r="B87" s="1" t="n">
        <v>44293</v>
      </c>
      <c r="C87" s="1" t="n">
        <v>45948</v>
      </c>
      <c r="D87" t="inlineStr">
        <is>
          <t>VÄSTRA GÖTALANDS LÄN</t>
        </is>
      </c>
      <c r="E87" t="inlineStr">
        <is>
          <t>HJO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39907-2024</t>
        </is>
      </c>
      <c r="B88" s="1" t="n">
        <v>45553.51288194444</v>
      </c>
      <c r="C88" s="1" t="n">
        <v>45948</v>
      </c>
      <c r="D88" t="inlineStr">
        <is>
          <t>VÄSTRA GÖTALANDS LÄN</t>
        </is>
      </c>
      <c r="E88" t="inlineStr">
        <is>
          <t>HJO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46787-2023</t>
        </is>
      </c>
      <c r="B89" s="1" t="n">
        <v>45198.6809375</v>
      </c>
      <c r="C89" s="1" t="n">
        <v>45948</v>
      </c>
      <c r="D89" t="inlineStr">
        <is>
          <t>VÄSTRA GÖTALANDS LÄN</t>
        </is>
      </c>
      <c r="E89" t="inlineStr">
        <is>
          <t>HJO</t>
        </is>
      </c>
      <c r="G89" t="n">
        <v>8.800000000000001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54902-2023</t>
        </is>
      </c>
      <c r="B90" s="1" t="n">
        <v>45229</v>
      </c>
      <c r="C90" s="1" t="n">
        <v>45948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19810-2025</t>
        </is>
      </c>
      <c r="B91" s="1" t="n">
        <v>45771</v>
      </c>
      <c r="C91" s="1" t="n">
        <v>45948</v>
      </c>
      <c r="D91" t="inlineStr">
        <is>
          <t>VÄSTRA GÖTALANDS LÄN</t>
        </is>
      </c>
      <c r="E91" t="inlineStr">
        <is>
          <t>HJO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26792-2024</t>
        </is>
      </c>
      <c r="B92" s="1" t="n">
        <v>45470</v>
      </c>
      <c r="C92" s="1" t="n">
        <v>45948</v>
      </c>
      <c r="D92" t="inlineStr">
        <is>
          <t>VÄSTRA GÖTALANDS LÄN</t>
        </is>
      </c>
      <c r="E92" t="inlineStr">
        <is>
          <t>HJO</t>
        </is>
      </c>
      <c r="F92" t="inlineStr">
        <is>
          <t>Kyrkan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36738-2024</t>
        </is>
      </c>
      <c r="B93" s="1" t="n">
        <v>45538.29486111111</v>
      </c>
      <c r="C93" s="1" t="n">
        <v>45948</v>
      </c>
      <c r="D93" t="inlineStr">
        <is>
          <t>VÄSTRA GÖTALANDS LÄN</t>
        </is>
      </c>
      <c r="E93" t="inlineStr">
        <is>
          <t>HJO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50152-2023</t>
        </is>
      </c>
      <c r="B94" s="1" t="n">
        <v>45215</v>
      </c>
      <c r="C94" s="1" t="n">
        <v>45948</v>
      </c>
      <c r="D94" t="inlineStr">
        <is>
          <t>VÄSTRA GÖTALANDS LÄN</t>
        </is>
      </c>
      <c r="E94" t="inlineStr">
        <is>
          <t>HJO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48359-2025</t>
        </is>
      </c>
      <c r="B95" s="1" t="n">
        <v>45933.66196759259</v>
      </c>
      <c r="C95" s="1" t="n">
        <v>45948</v>
      </c>
      <c r="D95" t="inlineStr">
        <is>
          <t>VÄSTRA GÖTALANDS LÄN</t>
        </is>
      </c>
      <c r="E95" t="inlineStr">
        <is>
          <t>HJO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60318-2024</t>
        </is>
      </c>
      <c r="B96" s="1" t="n">
        <v>45643.36900462963</v>
      </c>
      <c r="C96" s="1" t="n">
        <v>45948</v>
      </c>
      <c r="D96" t="inlineStr">
        <is>
          <t>VÄSTRA GÖTALANDS LÄN</t>
        </is>
      </c>
      <c r="E96" t="inlineStr">
        <is>
          <t>HJO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4783-2023</t>
        </is>
      </c>
      <c r="B97" s="1" t="n">
        <v>44957.59467592592</v>
      </c>
      <c r="C97" s="1" t="n">
        <v>45948</v>
      </c>
      <c r="D97" t="inlineStr">
        <is>
          <t>VÄSTRA GÖTALANDS LÄN</t>
        </is>
      </c>
      <c r="E97" t="inlineStr">
        <is>
          <t>HJO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7722-2024</t>
        </is>
      </c>
      <c r="B98" s="1" t="n">
        <v>45349</v>
      </c>
      <c r="C98" s="1" t="n">
        <v>45948</v>
      </c>
      <c r="D98" t="inlineStr">
        <is>
          <t>VÄSTRA GÖTALANDS LÄN</t>
        </is>
      </c>
      <c r="E98" t="inlineStr">
        <is>
          <t>HJO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25316-2021</t>
        </is>
      </c>
      <c r="B99" s="1" t="n">
        <v>44342</v>
      </c>
      <c r="C99" s="1" t="n">
        <v>45948</v>
      </c>
      <c r="D99" t="inlineStr">
        <is>
          <t>VÄSTRA GÖTALANDS LÄN</t>
        </is>
      </c>
      <c r="E99" t="inlineStr">
        <is>
          <t>HJO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53846-2024</t>
        </is>
      </c>
      <c r="B100" s="1" t="n">
        <v>45615.6309837963</v>
      </c>
      <c r="C100" s="1" t="n">
        <v>45948</v>
      </c>
      <c r="D100" t="inlineStr">
        <is>
          <t>VÄSTRA GÖTALANDS LÄN</t>
        </is>
      </c>
      <c r="E100" t="inlineStr">
        <is>
          <t>HJO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17806-2021</t>
        </is>
      </c>
      <c r="B101" s="1" t="n">
        <v>44300.64185185185</v>
      </c>
      <c r="C101" s="1" t="n">
        <v>45948</v>
      </c>
      <c r="D101" t="inlineStr">
        <is>
          <t>VÄSTRA GÖTALANDS LÄN</t>
        </is>
      </c>
      <c r="E101" t="inlineStr">
        <is>
          <t>HJO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20469-2021</t>
        </is>
      </c>
      <c r="B102" s="1" t="n">
        <v>44315</v>
      </c>
      <c r="C102" s="1" t="n">
        <v>45948</v>
      </c>
      <c r="D102" t="inlineStr">
        <is>
          <t>VÄSTRA GÖTALANDS LÄN</t>
        </is>
      </c>
      <c r="E102" t="inlineStr">
        <is>
          <t>HJO</t>
        </is>
      </c>
      <c r="F102" t="inlineStr">
        <is>
          <t>Övriga Aktiebolag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12554-2023</t>
        </is>
      </c>
      <c r="B103" s="1" t="n">
        <v>45000.35256944445</v>
      </c>
      <c r="C103" s="1" t="n">
        <v>45948</v>
      </c>
      <c r="D103" t="inlineStr">
        <is>
          <t>VÄSTRA GÖTALANDS LÄN</t>
        </is>
      </c>
      <c r="E103" t="inlineStr">
        <is>
          <t>HJO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20651-2021</t>
        </is>
      </c>
      <c r="B104" s="1" t="n">
        <v>44316.41503472222</v>
      </c>
      <c r="C104" s="1" t="n">
        <v>45948</v>
      </c>
      <c r="D104" t="inlineStr">
        <is>
          <t>VÄSTRA GÖTALANDS LÄN</t>
        </is>
      </c>
      <c r="E104" t="inlineStr">
        <is>
          <t>HJO</t>
        </is>
      </c>
      <c r="F104" t="inlineStr">
        <is>
          <t>Övriga Aktiebolag</t>
        </is>
      </c>
      <c r="G104" t="n">
        <v>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40859-2025</t>
        </is>
      </c>
      <c r="B105" s="1" t="n">
        <v>45897.56069444444</v>
      </c>
      <c r="C105" s="1" t="n">
        <v>45948</v>
      </c>
      <c r="D105" t="inlineStr">
        <is>
          <t>VÄSTRA GÖTALANDS LÄN</t>
        </is>
      </c>
      <c r="E105" t="inlineStr">
        <is>
          <t>HJO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49278-2025</t>
        </is>
      </c>
      <c r="B106" s="1" t="n">
        <v>45938.50790509259</v>
      </c>
      <c r="C106" s="1" t="n">
        <v>45948</v>
      </c>
      <c r="D106" t="inlineStr">
        <is>
          <t>VÄSTRA GÖTALANDS LÄN</t>
        </is>
      </c>
      <c r="E106" t="inlineStr">
        <is>
          <t>HJO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8145-2024</t>
        </is>
      </c>
      <c r="B107" s="1" t="n">
        <v>45351</v>
      </c>
      <c r="C107" s="1" t="n">
        <v>45948</v>
      </c>
      <c r="D107" t="inlineStr">
        <is>
          <t>VÄSTRA GÖTALANDS LÄN</t>
        </is>
      </c>
      <c r="E107" t="inlineStr">
        <is>
          <t>HJO</t>
        </is>
      </c>
      <c r="G107" t="n">
        <v>7.3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59988-2024</t>
        </is>
      </c>
      <c r="B108" s="1" t="n">
        <v>45642.39239583333</v>
      </c>
      <c r="C108" s="1" t="n">
        <v>45948</v>
      </c>
      <c r="D108" t="inlineStr">
        <is>
          <t>VÄSTRA GÖTALANDS LÄN</t>
        </is>
      </c>
      <c r="E108" t="inlineStr">
        <is>
          <t>HJO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24388-2025</t>
        </is>
      </c>
      <c r="B109" s="1" t="n">
        <v>45797.63533564815</v>
      </c>
      <c r="C109" s="1" t="n">
        <v>45948</v>
      </c>
      <c r="D109" t="inlineStr">
        <is>
          <t>VÄSTRA GÖTALANDS LÄN</t>
        </is>
      </c>
      <c r="E109" t="inlineStr">
        <is>
          <t>HJO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10670-2024</t>
        </is>
      </c>
      <c r="B110" s="1" t="n">
        <v>45369.34828703704</v>
      </c>
      <c r="C110" s="1" t="n">
        <v>45948</v>
      </c>
      <c r="D110" t="inlineStr">
        <is>
          <t>VÄSTRA GÖTALANDS LÄN</t>
        </is>
      </c>
      <c r="E110" t="inlineStr">
        <is>
          <t>HJO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5770-2023</t>
        </is>
      </c>
      <c r="B111" s="1" t="n">
        <v>44963.37232638889</v>
      </c>
      <c r="C111" s="1" t="n">
        <v>45948</v>
      </c>
      <c r="D111" t="inlineStr">
        <is>
          <t>VÄSTRA GÖTALANDS LÄN</t>
        </is>
      </c>
      <c r="E111" t="inlineStr">
        <is>
          <t>HJO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50093-2025</t>
        </is>
      </c>
      <c r="B112" s="1" t="n">
        <v>45943.49165509259</v>
      </c>
      <c r="C112" s="1" t="n">
        <v>45948</v>
      </c>
      <c r="D112" t="inlineStr">
        <is>
          <t>VÄSTRA GÖTALANDS LÄN</t>
        </is>
      </c>
      <c r="E112" t="inlineStr">
        <is>
          <t>HJO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60414-2024</t>
        </is>
      </c>
      <c r="B113" s="1" t="n">
        <v>45643.51864583333</v>
      </c>
      <c r="C113" s="1" t="n">
        <v>45948</v>
      </c>
      <c r="D113" t="inlineStr">
        <is>
          <t>VÄSTRA GÖTALANDS LÄN</t>
        </is>
      </c>
      <c r="E113" t="inlineStr">
        <is>
          <t>HJO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63239-2021</t>
        </is>
      </c>
      <c r="B114" s="1" t="n">
        <v>44508.36662037037</v>
      </c>
      <c r="C114" s="1" t="n">
        <v>45948</v>
      </c>
      <c r="D114" t="inlineStr">
        <is>
          <t>VÄSTRA GÖTALANDS LÄN</t>
        </is>
      </c>
      <c r="E114" t="inlineStr">
        <is>
          <t>HJO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50091-2025</t>
        </is>
      </c>
      <c r="B115" s="1" t="n">
        <v>45943.48703703703</v>
      </c>
      <c r="C115" s="1" t="n">
        <v>45948</v>
      </c>
      <c r="D115" t="inlineStr">
        <is>
          <t>VÄSTRA GÖTALANDS LÄN</t>
        </is>
      </c>
      <c r="E115" t="inlineStr">
        <is>
          <t>HJO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25053-2025</t>
        </is>
      </c>
      <c r="B116" s="1" t="n">
        <v>45799.67575231481</v>
      </c>
      <c r="C116" s="1" t="n">
        <v>45948</v>
      </c>
      <c r="D116" t="inlineStr">
        <is>
          <t>VÄSTRA GÖTALANDS LÄN</t>
        </is>
      </c>
      <c r="E116" t="inlineStr">
        <is>
          <t>HJO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24723-2025</t>
        </is>
      </c>
      <c r="B117" s="1" t="n">
        <v>45799.31555555556</v>
      </c>
      <c r="C117" s="1" t="n">
        <v>45948</v>
      </c>
      <c r="D117" t="inlineStr">
        <is>
          <t>VÄSTRA GÖTALANDS LÄN</t>
        </is>
      </c>
      <c r="E117" t="inlineStr">
        <is>
          <t>HJO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6369-2025</t>
        </is>
      </c>
      <c r="B118" s="1" t="n">
        <v>45699.38993055555</v>
      </c>
      <c r="C118" s="1" t="n">
        <v>45948</v>
      </c>
      <c r="D118" t="inlineStr">
        <is>
          <t>VÄSTRA GÖTALANDS LÄN</t>
        </is>
      </c>
      <c r="E118" t="inlineStr">
        <is>
          <t>HJO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26248-2024</t>
        </is>
      </c>
      <c r="B119" s="1" t="n">
        <v>45468.64033564815</v>
      </c>
      <c r="C119" s="1" t="n">
        <v>45948</v>
      </c>
      <c r="D119" t="inlineStr">
        <is>
          <t>VÄSTRA GÖTALANDS LÄN</t>
        </is>
      </c>
      <c r="E119" t="inlineStr">
        <is>
          <t>HJO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47300-2022</t>
        </is>
      </c>
      <c r="B120" s="1" t="n">
        <v>44853</v>
      </c>
      <c r="C120" s="1" t="n">
        <v>45948</v>
      </c>
      <c r="D120" t="inlineStr">
        <is>
          <t>VÄSTRA GÖTALANDS LÄN</t>
        </is>
      </c>
      <c r="E120" t="inlineStr">
        <is>
          <t>HJO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14196-2023</t>
        </is>
      </c>
      <c r="B121" s="1" t="n">
        <v>45009</v>
      </c>
      <c r="C121" s="1" t="n">
        <v>45948</v>
      </c>
      <c r="D121" t="inlineStr">
        <is>
          <t>VÄSTRA GÖTALANDS LÄN</t>
        </is>
      </c>
      <c r="E121" t="inlineStr">
        <is>
          <t>HJO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47047-2021</t>
        </is>
      </c>
      <c r="B122" s="1" t="n">
        <v>44446.62215277777</v>
      </c>
      <c r="C122" s="1" t="n">
        <v>45948</v>
      </c>
      <c r="D122" t="inlineStr">
        <is>
          <t>VÄSTRA GÖTALANDS LÄN</t>
        </is>
      </c>
      <c r="E122" t="inlineStr">
        <is>
          <t>HJO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62251-2023</t>
        </is>
      </c>
      <c r="B123" s="1" t="n">
        <v>45267.61526620371</v>
      </c>
      <c r="C123" s="1" t="n">
        <v>45948</v>
      </c>
      <c r="D123" t="inlineStr">
        <is>
          <t>VÄSTRA GÖTALANDS LÄN</t>
        </is>
      </c>
      <c r="E123" t="inlineStr">
        <is>
          <t>HJO</t>
        </is>
      </c>
      <c r="F123" t="inlineStr">
        <is>
          <t>Sveaskog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7392-2022</t>
        </is>
      </c>
      <c r="B124" s="1" t="n">
        <v>44606.63405092592</v>
      </c>
      <c r="C124" s="1" t="n">
        <v>45948</v>
      </c>
      <c r="D124" t="inlineStr">
        <is>
          <t>VÄSTRA GÖTALANDS LÄN</t>
        </is>
      </c>
      <c r="E124" t="inlineStr">
        <is>
          <t>HJO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26238-2025</t>
        </is>
      </c>
      <c r="B125" s="1" t="n">
        <v>45805.56920138889</v>
      </c>
      <c r="C125" s="1" t="n">
        <v>45948</v>
      </c>
      <c r="D125" t="inlineStr">
        <is>
          <t>VÄSTRA GÖTALANDS LÄN</t>
        </is>
      </c>
      <c r="E125" t="inlineStr">
        <is>
          <t>HJO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50932-2025</t>
        </is>
      </c>
      <c r="B126" s="1" t="n">
        <v>45946.68842592592</v>
      </c>
      <c r="C126" s="1" t="n">
        <v>45948</v>
      </c>
      <c r="D126" t="inlineStr">
        <is>
          <t>VÄSTRA GÖTALANDS LÄN</t>
        </is>
      </c>
      <c r="E126" t="inlineStr">
        <is>
          <t>HJO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26229-2025</t>
        </is>
      </c>
      <c r="B127" s="1" t="n">
        <v>45805.56230324074</v>
      </c>
      <c r="C127" s="1" t="n">
        <v>45948</v>
      </c>
      <c r="D127" t="inlineStr">
        <is>
          <t>VÄSTRA GÖTALANDS LÄN</t>
        </is>
      </c>
      <c r="E127" t="inlineStr">
        <is>
          <t>HJO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42292-2025</t>
        </is>
      </c>
      <c r="B128" s="1" t="n">
        <v>45904.62887731481</v>
      </c>
      <c r="C128" s="1" t="n">
        <v>45948</v>
      </c>
      <c r="D128" t="inlineStr">
        <is>
          <t>VÄSTRA GÖTALANDS LÄN</t>
        </is>
      </c>
      <c r="E128" t="inlineStr">
        <is>
          <t>HJO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1094-2025</t>
        </is>
      </c>
      <c r="B129" s="1" t="n">
        <v>45665</v>
      </c>
      <c r="C129" s="1" t="n">
        <v>45948</v>
      </c>
      <c r="D129" t="inlineStr">
        <is>
          <t>VÄSTRA GÖTALANDS LÄN</t>
        </is>
      </c>
      <c r="E129" t="inlineStr">
        <is>
          <t>HJO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4243-2025</t>
        </is>
      </c>
      <c r="B130" s="1" t="n">
        <v>45685.58085648148</v>
      </c>
      <c r="C130" s="1" t="n">
        <v>45948</v>
      </c>
      <c r="D130" t="inlineStr">
        <is>
          <t>VÄSTRA GÖTALANDS LÄN</t>
        </is>
      </c>
      <c r="E130" t="inlineStr">
        <is>
          <t>HJO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14460-2023</t>
        </is>
      </c>
      <c r="B131" s="1" t="n">
        <v>45010</v>
      </c>
      <c r="C131" s="1" t="n">
        <v>45948</v>
      </c>
      <c r="D131" t="inlineStr">
        <is>
          <t>VÄSTRA GÖTALANDS LÄN</t>
        </is>
      </c>
      <c r="E131" t="inlineStr">
        <is>
          <t>HJO</t>
        </is>
      </c>
      <c r="G131" t="n">
        <v>5.4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27989-2022</t>
        </is>
      </c>
      <c r="B132" s="1" t="n">
        <v>44745</v>
      </c>
      <c r="C132" s="1" t="n">
        <v>45948</v>
      </c>
      <c r="D132" t="inlineStr">
        <is>
          <t>VÄSTRA GÖTALANDS LÄN</t>
        </is>
      </c>
      <c r="E132" t="inlineStr">
        <is>
          <t>HJO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12275-2025</t>
        </is>
      </c>
      <c r="B133" s="1" t="n">
        <v>45729</v>
      </c>
      <c r="C133" s="1" t="n">
        <v>45948</v>
      </c>
      <c r="D133" t="inlineStr">
        <is>
          <t>VÄSTRA GÖTALANDS LÄN</t>
        </is>
      </c>
      <c r="E133" t="inlineStr">
        <is>
          <t>HJO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55003-2024</t>
        </is>
      </c>
      <c r="B134" s="1" t="n">
        <v>45621.32651620371</v>
      </c>
      <c r="C134" s="1" t="n">
        <v>45948</v>
      </c>
      <c r="D134" t="inlineStr">
        <is>
          <t>VÄSTRA GÖTALANDS LÄN</t>
        </is>
      </c>
      <c r="E134" t="inlineStr">
        <is>
          <t>HJO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9773-2021</t>
        </is>
      </c>
      <c r="B135" s="1" t="n">
        <v>44252</v>
      </c>
      <c r="C135" s="1" t="n">
        <v>45948</v>
      </c>
      <c r="D135" t="inlineStr">
        <is>
          <t>VÄSTRA GÖTALANDS LÄN</t>
        </is>
      </c>
      <c r="E135" t="inlineStr">
        <is>
          <t>HJO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49564-2024</t>
        </is>
      </c>
      <c r="B136" s="1" t="n">
        <v>45596.48508101852</v>
      </c>
      <c r="C136" s="1" t="n">
        <v>45948</v>
      </c>
      <c r="D136" t="inlineStr">
        <is>
          <t>VÄSTRA GÖTALANDS LÄN</t>
        </is>
      </c>
      <c r="E136" t="inlineStr">
        <is>
          <t>HJO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6497-2025</t>
        </is>
      </c>
      <c r="B137" s="1" t="n">
        <v>45699.63719907407</v>
      </c>
      <c r="C137" s="1" t="n">
        <v>45948</v>
      </c>
      <c r="D137" t="inlineStr">
        <is>
          <t>VÄSTRA GÖTALANDS LÄN</t>
        </is>
      </c>
      <c r="E137" t="inlineStr">
        <is>
          <t>HJO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26230-2023</t>
        </is>
      </c>
      <c r="B138" s="1" t="n">
        <v>45091</v>
      </c>
      <c r="C138" s="1" t="n">
        <v>45948</v>
      </c>
      <c r="D138" t="inlineStr">
        <is>
          <t>VÄSTRA GÖTALANDS LÄN</t>
        </is>
      </c>
      <c r="E138" t="inlineStr">
        <is>
          <t>HJO</t>
        </is>
      </c>
      <c r="F138" t="inlineStr">
        <is>
          <t>Övriga Aktiebolag</t>
        </is>
      </c>
      <c r="G138" t="n">
        <v>9.4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28211-2025</t>
        </is>
      </c>
      <c r="B139" s="1" t="n">
        <v>45818.45789351852</v>
      </c>
      <c r="C139" s="1" t="n">
        <v>45948</v>
      </c>
      <c r="D139" t="inlineStr">
        <is>
          <t>VÄSTRA GÖTALANDS LÄN</t>
        </is>
      </c>
      <c r="E139" t="inlineStr">
        <is>
          <t>HJO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29064-2025</t>
        </is>
      </c>
      <c r="B140" s="1" t="n">
        <v>45821</v>
      </c>
      <c r="C140" s="1" t="n">
        <v>45948</v>
      </c>
      <c r="D140" t="inlineStr">
        <is>
          <t>VÄSTRA GÖTALANDS LÄN</t>
        </is>
      </c>
      <c r="E140" t="inlineStr">
        <is>
          <t>HJO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29019-2025</t>
        </is>
      </c>
      <c r="B141" s="1" t="n">
        <v>45821.42359953704</v>
      </c>
      <c r="C141" s="1" t="n">
        <v>45948</v>
      </c>
      <c r="D141" t="inlineStr">
        <is>
          <t>VÄSTRA GÖTALANDS LÄN</t>
        </is>
      </c>
      <c r="E141" t="inlineStr">
        <is>
          <t>HJO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13703-2024</t>
        </is>
      </c>
      <c r="B142" s="1" t="n">
        <v>45390</v>
      </c>
      <c r="C142" s="1" t="n">
        <v>45948</v>
      </c>
      <c r="D142" t="inlineStr">
        <is>
          <t>VÄSTRA GÖTALANDS LÄN</t>
        </is>
      </c>
      <c r="E142" t="inlineStr">
        <is>
          <t>HJO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2060-2023</t>
        </is>
      </c>
      <c r="B143" s="1" t="n">
        <v>44939</v>
      </c>
      <c r="C143" s="1" t="n">
        <v>45948</v>
      </c>
      <c r="D143" t="inlineStr">
        <is>
          <t>VÄSTRA GÖTALANDS LÄN</t>
        </is>
      </c>
      <c r="E143" t="inlineStr">
        <is>
          <t>HJO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2070-2023</t>
        </is>
      </c>
      <c r="B144" s="1" t="n">
        <v>44939</v>
      </c>
      <c r="C144" s="1" t="n">
        <v>45948</v>
      </c>
      <c r="D144" t="inlineStr">
        <is>
          <t>VÄSTRA GÖTALANDS LÄN</t>
        </is>
      </c>
      <c r="E144" t="inlineStr">
        <is>
          <t>HJO</t>
        </is>
      </c>
      <c r="G144" t="n">
        <v>11.6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29960-2025</t>
        </is>
      </c>
      <c r="B145" s="1" t="n">
        <v>45826.4806712963</v>
      </c>
      <c r="C145" s="1" t="n">
        <v>45948</v>
      </c>
      <c r="D145" t="inlineStr">
        <is>
          <t>VÄSTRA GÖTALANDS LÄN</t>
        </is>
      </c>
      <c r="E145" t="inlineStr">
        <is>
          <t>HJO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9177-2022</t>
        </is>
      </c>
      <c r="B146" s="1" t="n">
        <v>44615</v>
      </c>
      <c r="C146" s="1" t="n">
        <v>45948</v>
      </c>
      <c r="D146" t="inlineStr">
        <is>
          <t>VÄSTRA GÖTALANDS LÄN</t>
        </is>
      </c>
      <c r="E146" t="inlineStr">
        <is>
          <t>HJO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30411-2021</t>
        </is>
      </c>
      <c r="B147" s="1" t="n">
        <v>44364.53988425926</v>
      </c>
      <c r="C147" s="1" t="n">
        <v>45948</v>
      </c>
      <c r="D147" t="inlineStr">
        <is>
          <t>VÄSTRA GÖTALANDS LÄN</t>
        </is>
      </c>
      <c r="E147" t="inlineStr">
        <is>
          <t>HJO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59452-2023</t>
        </is>
      </c>
      <c r="B148" s="1" t="n">
        <v>45254.37158564815</v>
      </c>
      <c r="C148" s="1" t="n">
        <v>45948</v>
      </c>
      <c r="D148" t="inlineStr">
        <is>
          <t>VÄSTRA GÖTALANDS LÄN</t>
        </is>
      </c>
      <c r="E148" t="inlineStr">
        <is>
          <t>HJO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21369-2021</t>
        </is>
      </c>
      <c r="B149" s="1" t="n">
        <v>44321.3083449074</v>
      </c>
      <c r="C149" s="1" t="n">
        <v>45948</v>
      </c>
      <c r="D149" t="inlineStr">
        <is>
          <t>VÄSTRA GÖTALANDS LÄN</t>
        </is>
      </c>
      <c r="E149" t="inlineStr">
        <is>
          <t>HJO</t>
        </is>
      </c>
      <c r="G149" t="n">
        <v>10.7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20024-2022</t>
        </is>
      </c>
      <c r="B150" s="1" t="n">
        <v>44697.66332175926</v>
      </c>
      <c r="C150" s="1" t="n">
        <v>45948</v>
      </c>
      <c r="D150" t="inlineStr">
        <is>
          <t>VÄSTRA GÖTALANDS LÄN</t>
        </is>
      </c>
      <c r="E150" t="inlineStr">
        <is>
          <t>HJO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38186-2023</t>
        </is>
      </c>
      <c r="B151" s="1" t="n">
        <v>45161</v>
      </c>
      <c r="C151" s="1" t="n">
        <v>45948</v>
      </c>
      <c r="D151" t="inlineStr">
        <is>
          <t>VÄSTRA GÖTALANDS LÄN</t>
        </is>
      </c>
      <c r="E151" t="inlineStr">
        <is>
          <t>HJO</t>
        </is>
      </c>
      <c r="G151" t="n">
        <v>4.9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50711-2024</t>
        </is>
      </c>
      <c r="B152" s="1" t="n">
        <v>45602.38179398148</v>
      </c>
      <c r="C152" s="1" t="n">
        <v>45948</v>
      </c>
      <c r="D152" t="inlineStr">
        <is>
          <t>VÄSTRA GÖTALANDS LÄN</t>
        </is>
      </c>
      <c r="E152" t="inlineStr">
        <is>
          <t>HJO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70743-2021</t>
        </is>
      </c>
      <c r="B153" s="1" t="n">
        <v>44537.63103009259</v>
      </c>
      <c r="C153" s="1" t="n">
        <v>45948</v>
      </c>
      <c r="D153" t="inlineStr">
        <is>
          <t>VÄSTRA GÖTALANDS LÄN</t>
        </is>
      </c>
      <c r="E153" t="inlineStr">
        <is>
          <t>HJO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39542-2023</t>
        </is>
      </c>
      <c r="B154" s="1" t="n">
        <v>45167</v>
      </c>
      <c r="C154" s="1" t="n">
        <v>45948</v>
      </c>
      <c r="D154" t="inlineStr">
        <is>
          <t>VÄSTRA GÖTALANDS LÄN</t>
        </is>
      </c>
      <c r="E154" t="inlineStr">
        <is>
          <t>HJO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35316-2025</t>
        </is>
      </c>
      <c r="B155" s="1" t="n">
        <v>45854.47652777778</v>
      </c>
      <c r="C155" s="1" t="n">
        <v>45948</v>
      </c>
      <c r="D155" t="inlineStr">
        <is>
          <t>VÄSTRA GÖTALANDS LÄN</t>
        </is>
      </c>
      <c r="E155" t="inlineStr">
        <is>
          <t>HJO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35319-2025</t>
        </is>
      </c>
      <c r="B156" s="1" t="n">
        <v>45854.48293981481</v>
      </c>
      <c r="C156" s="1" t="n">
        <v>45948</v>
      </c>
      <c r="D156" t="inlineStr">
        <is>
          <t>VÄSTRA GÖTALANDS LÄN</t>
        </is>
      </c>
      <c r="E156" t="inlineStr">
        <is>
          <t>HJO</t>
        </is>
      </c>
      <c r="F156" t="inlineStr">
        <is>
          <t>Sveaskog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13177-2025</t>
        </is>
      </c>
      <c r="B157" s="1" t="n">
        <v>45735.37274305556</v>
      </c>
      <c r="C157" s="1" t="n">
        <v>45948</v>
      </c>
      <c r="D157" t="inlineStr">
        <is>
          <t>VÄSTRA GÖTALANDS LÄN</t>
        </is>
      </c>
      <c r="E157" t="inlineStr">
        <is>
          <t>HJO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35768-2025</t>
        </is>
      </c>
      <c r="B158" s="1" t="n">
        <v>45860</v>
      </c>
      <c r="C158" s="1" t="n">
        <v>45948</v>
      </c>
      <c r="D158" t="inlineStr">
        <is>
          <t>VÄSTRA GÖTALANDS LÄN</t>
        </is>
      </c>
      <c r="E158" t="inlineStr">
        <is>
          <t>HJO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1635-2025</t>
        </is>
      </c>
      <c r="B159" s="1" t="n">
        <v>45670</v>
      </c>
      <c r="C159" s="1" t="n">
        <v>45948</v>
      </c>
      <c r="D159" t="inlineStr">
        <is>
          <t>VÄSTRA GÖTALANDS LÄN</t>
        </is>
      </c>
      <c r="E159" t="inlineStr">
        <is>
          <t>HJO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16352-2023</t>
        </is>
      </c>
      <c r="B160" s="1" t="n">
        <v>45028.69456018518</v>
      </c>
      <c r="C160" s="1" t="n">
        <v>45948</v>
      </c>
      <c r="D160" t="inlineStr">
        <is>
          <t>VÄSTRA GÖTALANDS LÄN</t>
        </is>
      </c>
      <c r="E160" t="inlineStr">
        <is>
          <t>HJO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39538-2023</t>
        </is>
      </c>
      <c r="B161" s="1" t="n">
        <v>45167</v>
      </c>
      <c r="C161" s="1" t="n">
        <v>45948</v>
      </c>
      <c r="D161" t="inlineStr">
        <is>
          <t>VÄSTRA GÖTALANDS LÄN</t>
        </is>
      </c>
      <c r="E161" t="inlineStr">
        <is>
          <t>HJO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61925-2023</t>
        </is>
      </c>
      <c r="B162" s="1" t="n">
        <v>45266.51587962963</v>
      </c>
      <c r="C162" s="1" t="n">
        <v>45948</v>
      </c>
      <c r="D162" t="inlineStr">
        <is>
          <t>VÄSTRA GÖTALANDS LÄN</t>
        </is>
      </c>
      <c r="E162" t="inlineStr">
        <is>
          <t>HJO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36407-2025</t>
        </is>
      </c>
      <c r="B163" s="1" t="n">
        <v>45868.67938657408</v>
      </c>
      <c r="C163" s="1" t="n">
        <v>45948</v>
      </c>
      <c r="D163" t="inlineStr">
        <is>
          <t>VÄSTRA GÖTALANDS LÄN</t>
        </is>
      </c>
      <c r="E163" t="inlineStr">
        <is>
          <t>HJO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43370-2025</t>
        </is>
      </c>
      <c r="B164" s="1" t="n">
        <v>45911.34883101852</v>
      </c>
      <c r="C164" s="1" t="n">
        <v>45948</v>
      </c>
      <c r="D164" t="inlineStr">
        <is>
          <t>VÄSTRA GÖTALANDS LÄN</t>
        </is>
      </c>
      <c r="E164" t="inlineStr">
        <is>
          <t>HJO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36409-2025</t>
        </is>
      </c>
      <c r="B165" s="1" t="n">
        <v>45868.68178240741</v>
      </c>
      <c r="C165" s="1" t="n">
        <v>45948</v>
      </c>
      <c r="D165" t="inlineStr">
        <is>
          <t>VÄSTRA GÖTALANDS LÄN</t>
        </is>
      </c>
      <c r="E165" t="inlineStr">
        <is>
          <t>HJO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36961-2025</t>
        </is>
      </c>
      <c r="B166" s="1" t="n">
        <v>45874.62365740741</v>
      </c>
      <c r="C166" s="1" t="n">
        <v>45948</v>
      </c>
      <c r="D166" t="inlineStr">
        <is>
          <t>VÄSTRA GÖTALANDS LÄN</t>
        </is>
      </c>
      <c r="E166" t="inlineStr">
        <is>
          <t>HJO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45736-2025</t>
        </is>
      </c>
      <c r="B167" s="1" t="n">
        <v>45923.46587962963</v>
      </c>
      <c r="C167" s="1" t="n">
        <v>45948</v>
      </c>
      <c r="D167" t="inlineStr">
        <is>
          <t>VÄSTRA GÖTALANDS LÄN</t>
        </is>
      </c>
      <c r="E167" t="inlineStr">
        <is>
          <t>HJO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45742-2025</t>
        </is>
      </c>
      <c r="B168" s="1" t="n">
        <v>45923.46953703704</v>
      </c>
      <c r="C168" s="1" t="n">
        <v>45948</v>
      </c>
      <c r="D168" t="inlineStr">
        <is>
          <t>VÄSTRA GÖTALANDS LÄN</t>
        </is>
      </c>
      <c r="E168" t="inlineStr">
        <is>
          <t>HJO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37803-2025</t>
        </is>
      </c>
      <c r="B169" s="1" t="n">
        <v>45881</v>
      </c>
      <c r="C169" s="1" t="n">
        <v>45948</v>
      </c>
      <c r="D169" t="inlineStr">
        <is>
          <t>VÄSTRA GÖTALANDS LÄN</t>
        </is>
      </c>
      <c r="E169" t="inlineStr">
        <is>
          <t>HJO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38052-2025</t>
        </is>
      </c>
      <c r="B170" s="1" t="n">
        <v>45882</v>
      </c>
      <c r="C170" s="1" t="n">
        <v>45948</v>
      </c>
      <c r="D170" t="inlineStr">
        <is>
          <t>VÄSTRA GÖTALANDS LÄN</t>
        </is>
      </c>
      <c r="E170" t="inlineStr">
        <is>
          <t>HJO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38054-2025</t>
        </is>
      </c>
      <c r="B171" s="1" t="n">
        <v>45882</v>
      </c>
      <c r="C171" s="1" t="n">
        <v>45948</v>
      </c>
      <c r="D171" t="inlineStr">
        <is>
          <t>VÄSTRA GÖTALANDS LÄN</t>
        </is>
      </c>
      <c r="E171" t="inlineStr">
        <is>
          <t>HJO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2025-10-18T11:35:42Z</dcterms:created>
  <dcterms:modified xmlns:dcterms="http://purl.org/dc/terms/" xmlns:xsi="http://www.w3.org/2001/XMLSchema-instance" xsi:type="dcterms:W3CDTF">2025-10-18T11:35:42Z</dcterms:modified>
</cp:coreProperties>
</file>