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45962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45962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45962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23023-2025</t>
        </is>
      </c>
      <c r="B5" s="1" t="n">
        <v>45790</v>
      </c>
      <c r="C5" s="1" t="n">
        <v>45962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HYPERLINK("https://klasma.github.io/Logging_1760/artfynd/A 23023-2025 artfynd.xlsx", "A 23023-2025")</f>
        <v/>
      </c>
      <c r="T5">
        <f>HYPERLINK("https://klasma.github.io/Logging_1760/kartor/A 23023-2025 karta.png", "A 23023-2025")</f>
        <v/>
      </c>
      <c r="V5">
        <f>HYPERLINK("https://klasma.github.io/Logging_1760/klagomål/A 23023-2025 FSC-klagomål.docx", "A 23023-2025")</f>
        <v/>
      </c>
      <c r="W5">
        <f>HYPERLINK("https://klasma.github.io/Logging_1760/klagomålsmail/A 23023-2025 FSC-klagomål mail.docx", "A 23023-2025")</f>
        <v/>
      </c>
      <c r="X5">
        <f>HYPERLINK("https://klasma.github.io/Logging_1760/tillsyn/A 23023-2025 tillsynsbegäran.docx", "A 23023-2025")</f>
        <v/>
      </c>
      <c r="Y5">
        <f>HYPERLINK("https://klasma.github.io/Logging_1760/tillsynsmail/A 23023-2025 tillsynsbegäran mail.docx", "A 23023-2025")</f>
        <v/>
      </c>
    </row>
    <row r="6" ht="15" customHeight="1">
      <c r="A6" t="inlineStr">
        <is>
          <t>A 33518-2025</t>
        </is>
      </c>
      <c r="B6" s="1" t="n">
        <v>45841.53921296296</v>
      </c>
      <c r="C6" s="1" t="n">
        <v>45962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0.9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HYPERLINK("https://klasma.github.io/Logging_1760/artfynd/A 33518-2025 artfynd.xlsx", "A 33518-2025")</f>
        <v/>
      </c>
      <c r="T6">
        <f>HYPERLINK("https://klasma.github.io/Logging_1760/kartor/A 33518-2025 karta.png", "A 33518-2025")</f>
        <v/>
      </c>
      <c r="V6">
        <f>HYPERLINK("https://klasma.github.io/Logging_1760/klagomål/A 33518-2025 FSC-klagomål.docx", "A 33518-2025")</f>
        <v/>
      </c>
      <c r="W6">
        <f>HYPERLINK("https://klasma.github.io/Logging_1760/klagomålsmail/A 33518-2025 FSC-klagomål mail.docx", "A 33518-2025")</f>
        <v/>
      </c>
      <c r="X6">
        <f>HYPERLINK("https://klasma.github.io/Logging_1760/tillsyn/A 33518-2025 tillsynsbegäran.docx", "A 33518-2025")</f>
        <v/>
      </c>
      <c r="Y6">
        <f>HYPERLINK("https://klasma.github.io/Logging_1760/tillsynsmail/A 33518-2025 tillsynsbegäran mail.docx", "A 33518-2025")</f>
        <v/>
      </c>
    </row>
    <row r="7" ht="15" customHeight="1">
      <c r="A7" t="inlineStr">
        <is>
          <t>A 46376-2023</t>
        </is>
      </c>
      <c r="B7" s="1" t="n">
        <v>45197.46416666666</v>
      </c>
      <c r="C7" s="1" t="n">
        <v>45962</v>
      </c>
      <c r="D7" t="inlineStr">
        <is>
          <t>VÄRMLANDS LÄN</t>
        </is>
      </c>
      <c r="E7" t="inlineStr">
        <is>
          <t>STORFORS</t>
        </is>
      </c>
      <c r="G7" t="n">
        <v>0.7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HYPERLINK("https://klasma.github.io/Logging_1760/artfynd/A 46376-2023 artfynd.xlsx", "A 46376-2023")</f>
        <v/>
      </c>
      <c r="T7">
        <f>HYPERLINK("https://klasma.github.io/Logging_1760/kartor/A 46376-2023 karta.png", "A 46376-2023")</f>
        <v/>
      </c>
      <c r="V7">
        <f>HYPERLINK("https://klasma.github.io/Logging_1760/klagomål/A 46376-2023 FSC-klagomål.docx", "A 46376-2023")</f>
        <v/>
      </c>
      <c r="W7">
        <f>HYPERLINK("https://klasma.github.io/Logging_1760/klagomålsmail/A 46376-2023 FSC-klagomål mail.docx", "A 46376-2023")</f>
        <v/>
      </c>
      <c r="X7">
        <f>HYPERLINK("https://klasma.github.io/Logging_1760/tillsyn/A 46376-2023 tillsynsbegäran.docx", "A 46376-2023")</f>
        <v/>
      </c>
      <c r="Y7">
        <f>HYPERLINK("https://klasma.github.io/Logging_1760/tillsynsmail/A 46376-2023 tillsynsbegäran mail.docx", "A 46376-2023")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45962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35089-2022</t>
        </is>
      </c>
      <c r="B9" s="1" t="n">
        <v>44797</v>
      </c>
      <c r="C9" s="1" t="n">
        <v>45962</v>
      </c>
      <c r="D9" t="inlineStr">
        <is>
          <t>VÄRMLANDS LÄN</t>
        </is>
      </c>
      <c r="E9" t="inlineStr">
        <is>
          <t>STORFORS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59084-2021</t>
        </is>
      </c>
      <c r="B10" s="1" t="n">
        <v>44490.4119212963</v>
      </c>
      <c r="C10" s="1" t="n">
        <v>45962</v>
      </c>
      <c r="D10" t="inlineStr">
        <is>
          <t>VÄRMLANDS LÄN</t>
        </is>
      </c>
      <c r="E10" t="inlineStr">
        <is>
          <t>STORFORS</t>
        </is>
      </c>
      <c r="F10" t="inlineStr">
        <is>
          <t>Naturvårdsverket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34634-2021</t>
        </is>
      </c>
      <c r="B11" s="1" t="n">
        <v>44382</v>
      </c>
      <c r="C11" s="1" t="n">
        <v>45962</v>
      </c>
      <c r="D11" t="inlineStr">
        <is>
          <t>VÄRMLANDS LÄN</t>
        </is>
      </c>
      <c r="E11" t="inlineStr">
        <is>
          <t>STORFORS</t>
        </is>
      </c>
      <c r="F11" t="inlineStr">
        <is>
          <t>Kyrkan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23817-2021</t>
        </is>
      </c>
      <c r="B12" s="1" t="n">
        <v>44335.38469907407</v>
      </c>
      <c r="C12" s="1" t="n">
        <v>45962</v>
      </c>
      <c r="D12" t="inlineStr">
        <is>
          <t>VÄRMLANDS LÄN</t>
        </is>
      </c>
      <c r="E12" t="inlineStr">
        <is>
          <t>STORFORS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23820-2021</t>
        </is>
      </c>
      <c r="B13" s="1" t="n">
        <v>44335</v>
      </c>
      <c r="C13" s="1" t="n">
        <v>45962</v>
      </c>
      <c r="D13" t="inlineStr">
        <is>
          <t>VÄRMLANDS LÄN</t>
        </is>
      </c>
      <c r="E13" t="inlineStr">
        <is>
          <t>STORFORS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64815-2021</t>
        </is>
      </c>
      <c r="B14" s="1" t="n">
        <v>44512</v>
      </c>
      <c r="C14" s="1" t="n">
        <v>45962</v>
      </c>
      <c r="D14" t="inlineStr">
        <is>
          <t>VÄRMLANDS LÄN</t>
        </is>
      </c>
      <c r="E14" t="inlineStr">
        <is>
          <t>STORFORS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35084-2022</t>
        </is>
      </c>
      <c r="B15" s="1" t="n">
        <v>44797.39523148148</v>
      </c>
      <c r="C15" s="1" t="n">
        <v>45962</v>
      </c>
      <c r="D15" t="inlineStr">
        <is>
          <t>VÄRMLANDS LÄN</t>
        </is>
      </c>
      <c r="E15" t="inlineStr">
        <is>
          <t>STORFORS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51171-2022</t>
        </is>
      </c>
      <c r="B16" s="1" t="n">
        <v>44868</v>
      </c>
      <c r="C16" s="1" t="n">
        <v>45962</v>
      </c>
      <c r="D16" t="inlineStr">
        <is>
          <t>VÄRMLANDS LÄN</t>
        </is>
      </c>
      <c r="E16" t="inlineStr">
        <is>
          <t>STORFORS</t>
        </is>
      </c>
      <c r="F16" t="inlineStr">
        <is>
          <t>Kyrkan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33307-2022</t>
        </is>
      </c>
      <c r="B17" s="1" t="n">
        <v>44788</v>
      </c>
      <c r="C17" s="1" t="n">
        <v>45962</v>
      </c>
      <c r="D17" t="inlineStr">
        <is>
          <t>VÄRMLANDS LÄN</t>
        </is>
      </c>
      <c r="E17" t="inlineStr">
        <is>
          <t>STORFORS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19464-2021</t>
        </is>
      </c>
      <c r="B18" s="1" t="n">
        <v>44311</v>
      </c>
      <c r="C18" s="1" t="n">
        <v>45962</v>
      </c>
      <c r="D18" t="inlineStr">
        <is>
          <t>VÄRMLANDS LÄN</t>
        </is>
      </c>
      <c r="E18" t="inlineStr">
        <is>
          <t>STORFORS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53398-2021</t>
        </is>
      </c>
      <c r="B19" s="1" t="n">
        <v>44468</v>
      </c>
      <c r="C19" s="1" t="n">
        <v>45962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44802-2022</t>
        </is>
      </c>
      <c r="B20" s="1" t="n">
        <v>44841.37923611111</v>
      </c>
      <c r="C20" s="1" t="n">
        <v>45962</v>
      </c>
      <c r="D20" t="inlineStr">
        <is>
          <t>VÄRMLANDS LÄN</t>
        </is>
      </c>
      <c r="E20" t="inlineStr">
        <is>
          <t>STORFORS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34913-2021</t>
        </is>
      </c>
      <c r="B21" s="1" t="n">
        <v>44383</v>
      </c>
      <c r="C21" s="1" t="n">
        <v>45962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64814-2021</t>
        </is>
      </c>
      <c r="B22" s="1" t="n">
        <v>44512</v>
      </c>
      <c r="C22" s="1" t="n">
        <v>45962</v>
      </c>
      <c r="D22" t="inlineStr">
        <is>
          <t>VÄRMLANDS LÄN</t>
        </is>
      </c>
      <c r="E22" t="inlineStr">
        <is>
          <t>STORFORS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23813-2021</t>
        </is>
      </c>
      <c r="B23" s="1" t="n">
        <v>44335.38092592593</v>
      </c>
      <c r="C23" s="1" t="n">
        <v>45962</v>
      </c>
      <c r="D23" t="inlineStr">
        <is>
          <t>VÄRMLANDS LÄN</t>
        </is>
      </c>
      <c r="E23" t="inlineStr">
        <is>
          <t>STORFORS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44783-2022</t>
        </is>
      </c>
      <c r="B24" s="1" t="n">
        <v>44841.35112268518</v>
      </c>
      <c r="C24" s="1" t="n">
        <v>45962</v>
      </c>
      <c r="D24" t="inlineStr">
        <is>
          <t>VÄRMLANDS LÄN</t>
        </is>
      </c>
      <c r="E24" t="inlineStr">
        <is>
          <t>STORFORS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17619-2021</t>
        </is>
      </c>
      <c r="B25" s="1" t="n">
        <v>44299</v>
      </c>
      <c r="C25" s="1" t="n">
        <v>45962</v>
      </c>
      <c r="D25" t="inlineStr">
        <is>
          <t>VÄRMLANDS LÄN</t>
        </is>
      </c>
      <c r="E25" t="inlineStr">
        <is>
          <t>STORFORS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57734-2021</t>
        </is>
      </c>
      <c r="B26" s="1" t="n">
        <v>44484.52479166666</v>
      </c>
      <c r="C26" s="1" t="n">
        <v>45962</v>
      </c>
      <c r="D26" t="inlineStr">
        <is>
          <t>VÄRMLANDS LÄN</t>
        </is>
      </c>
      <c r="E26" t="inlineStr">
        <is>
          <t>STORFORS</t>
        </is>
      </c>
      <c r="F26" t="inlineStr">
        <is>
          <t>Naturvårdsverket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25498-2023</t>
        </is>
      </c>
      <c r="B27" s="1" t="n">
        <v>45089.48630787037</v>
      </c>
      <c r="C27" s="1" t="n">
        <v>45962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22935-2023</t>
        </is>
      </c>
      <c r="B28" s="1" t="n">
        <v>45072.60810185185</v>
      </c>
      <c r="C28" s="1" t="n">
        <v>45962</v>
      </c>
      <c r="D28" t="inlineStr">
        <is>
          <t>VÄRMLANDS LÄN</t>
        </is>
      </c>
      <c r="E28" t="inlineStr">
        <is>
          <t>STORFORS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8639-2025</t>
        </is>
      </c>
      <c r="B29" s="1" t="n">
        <v>45711.87692129629</v>
      </c>
      <c r="C29" s="1" t="n">
        <v>45962</v>
      </c>
      <c r="D29" t="inlineStr">
        <is>
          <t>VÄRMLANDS LÄN</t>
        </is>
      </c>
      <c r="E29" t="inlineStr">
        <is>
          <t>STORFORS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4998-2024</t>
        </is>
      </c>
      <c r="B30" s="1" t="n">
        <v>45329</v>
      </c>
      <c r="C30" s="1" t="n">
        <v>45962</v>
      </c>
      <c r="D30" t="inlineStr">
        <is>
          <t>VÄRMLANDS LÄN</t>
        </is>
      </c>
      <c r="E30" t="inlineStr">
        <is>
          <t>STORFORS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41325-2023</t>
        </is>
      </c>
      <c r="B31" s="1" t="n">
        <v>45174.65024305556</v>
      </c>
      <c r="C31" s="1" t="n">
        <v>45962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70761-2021</t>
        </is>
      </c>
      <c r="B32" s="1" t="n">
        <v>44536</v>
      </c>
      <c r="C32" s="1" t="n">
        <v>45962</v>
      </c>
      <c r="D32" t="inlineStr">
        <is>
          <t>VÄRMLANDS LÄN</t>
        </is>
      </c>
      <c r="E32" t="inlineStr">
        <is>
          <t>STORFORS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5881-2025</t>
        </is>
      </c>
      <c r="B33" s="1" t="n">
        <v>45695</v>
      </c>
      <c r="C33" s="1" t="n">
        <v>45962</v>
      </c>
      <c r="D33" t="inlineStr">
        <is>
          <t>VÄRMLANDS LÄN</t>
        </is>
      </c>
      <c r="E33" t="inlineStr">
        <is>
          <t>STORFORS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22063-2021</t>
        </is>
      </c>
      <c r="B34" s="1" t="n">
        <v>44323</v>
      </c>
      <c r="C34" s="1" t="n">
        <v>45962</v>
      </c>
      <c r="D34" t="inlineStr">
        <is>
          <t>VÄRMLANDS LÄN</t>
        </is>
      </c>
      <c r="E34" t="inlineStr">
        <is>
          <t>STORFORS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28466-2022</t>
        </is>
      </c>
      <c r="B35" s="1" t="n">
        <v>44747.74182870371</v>
      </c>
      <c r="C35" s="1" t="n">
        <v>45962</v>
      </c>
      <c r="D35" t="inlineStr">
        <is>
          <t>VÄRMLANDS LÄN</t>
        </is>
      </c>
      <c r="E35" t="inlineStr">
        <is>
          <t>STORFORS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47894-2023</t>
        </is>
      </c>
      <c r="B36" s="1" t="n">
        <v>45204</v>
      </c>
      <c r="C36" s="1" t="n">
        <v>45962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14356-2021</t>
        </is>
      </c>
      <c r="B37" s="1" t="n">
        <v>44279.35021990741</v>
      </c>
      <c r="C37" s="1" t="n">
        <v>45962</v>
      </c>
      <c r="D37" t="inlineStr">
        <is>
          <t>VÄRMLANDS LÄN</t>
        </is>
      </c>
      <c r="E37" t="inlineStr">
        <is>
          <t>STORFORS</t>
        </is>
      </c>
      <c r="G37" t="n">
        <v>6.6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33806-2024</t>
        </is>
      </c>
      <c r="B38" s="1" t="n">
        <v>45520.60313657407</v>
      </c>
      <c r="C38" s="1" t="n">
        <v>45962</v>
      </c>
      <c r="D38" t="inlineStr">
        <is>
          <t>VÄRMLANDS LÄN</t>
        </is>
      </c>
      <c r="E38" t="inlineStr">
        <is>
          <t>STORFORS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3455-2025</t>
        </is>
      </c>
      <c r="B39" s="1" t="n">
        <v>45680.47734953704</v>
      </c>
      <c r="C39" s="1" t="n">
        <v>45962</v>
      </c>
      <c r="D39" t="inlineStr">
        <is>
          <t>VÄRMLANDS LÄN</t>
        </is>
      </c>
      <c r="E39" t="inlineStr">
        <is>
          <t>STORFORS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47713-2024</t>
        </is>
      </c>
      <c r="B40" s="1" t="n">
        <v>45588</v>
      </c>
      <c r="C40" s="1" t="n">
        <v>45962</v>
      </c>
      <c r="D40" t="inlineStr">
        <is>
          <t>VÄRMLANDS LÄN</t>
        </is>
      </c>
      <c r="E40" t="inlineStr">
        <is>
          <t>STORFORS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11981-2021</t>
        </is>
      </c>
      <c r="B41" s="1" t="n">
        <v>44266</v>
      </c>
      <c r="C41" s="1" t="n">
        <v>45962</v>
      </c>
      <c r="D41" t="inlineStr">
        <is>
          <t>VÄRMLANDS LÄN</t>
        </is>
      </c>
      <c r="E41" t="inlineStr">
        <is>
          <t>STORFORS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47728-2023</t>
        </is>
      </c>
      <c r="B42" s="1" t="n">
        <v>45203.68487268518</v>
      </c>
      <c r="C42" s="1" t="n">
        <v>45962</v>
      </c>
      <c r="D42" t="inlineStr">
        <is>
          <t>VÄRMLANDS LÄN</t>
        </is>
      </c>
      <c r="E42" t="inlineStr">
        <is>
          <t>STORFORS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57792-2022</t>
        </is>
      </c>
      <c r="B43" s="1" t="n">
        <v>44897.66182870371</v>
      </c>
      <c r="C43" s="1" t="n">
        <v>45962</v>
      </c>
      <c r="D43" t="inlineStr">
        <is>
          <t>VÄRMLANDS LÄN</t>
        </is>
      </c>
      <c r="E43" t="inlineStr">
        <is>
          <t>STORFORS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47624-2023</t>
        </is>
      </c>
      <c r="B44" s="1" t="n">
        <v>45203.51826388889</v>
      </c>
      <c r="C44" s="1" t="n">
        <v>45962</v>
      </c>
      <c r="D44" t="inlineStr">
        <is>
          <t>VÄRMLANDS LÄN</t>
        </is>
      </c>
      <c r="E44" t="inlineStr">
        <is>
          <t>STORFORS</t>
        </is>
      </c>
      <c r="F44" t="inlineStr">
        <is>
          <t>Kyrkan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39025-2023</t>
        </is>
      </c>
      <c r="B45" s="1" t="n">
        <v>45163</v>
      </c>
      <c r="C45" s="1" t="n">
        <v>45962</v>
      </c>
      <c r="D45" t="inlineStr">
        <is>
          <t>VÄRMLANDS LÄN</t>
        </is>
      </c>
      <c r="E45" t="inlineStr">
        <is>
          <t>STORFORS</t>
        </is>
      </c>
      <c r="F45" t="inlineStr">
        <is>
          <t>Kyrkan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15997-2025</t>
        </is>
      </c>
      <c r="B46" s="1" t="n">
        <v>45749</v>
      </c>
      <c r="C46" s="1" t="n">
        <v>45962</v>
      </c>
      <c r="D46" t="inlineStr">
        <is>
          <t>VÄRMLANDS LÄN</t>
        </is>
      </c>
      <c r="E46" t="inlineStr">
        <is>
          <t>STORFORS</t>
        </is>
      </c>
      <c r="F46" t="inlineStr">
        <is>
          <t>Bergvik skog väst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13288-2024</t>
        </is>
      </c>
      <c r="B47" s="1" t="n">
        <v>45386</v>
      </c>
      <c r="C47" s="1" t="n">
        <v>45962</v>
      </c>
      <c r="D47" t="inlineStr">
        <is>
          <t>VÄRMLANDS LÄN</t>
        </is>
      </c>
      <c r="E47" t="inlineStr">
        <is>
          <t>STORFORS</t>
        </is>
      </c>
      <c r="F47" t="inlineStr">
        <is>
          <t>Kyrkan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12023-2021</t>
        </is>
      </c>
      <c r="B48" s="1" t="n">
        <v>44266.45105324074</v>
      </c>
      <c r="C48" s="1" t="n">
        <v>45962</v>
      </c>
      <c r="D48" t="inlineStr">
        <is>
          <t>VÄRMLANDS LÄN</t>
        </is>
      </c>
      <c r="E48" t="inlineStr">
        <is>
          <t>STORFORS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1431-2025</t>
        </is>
      </c>
      <c r="B49" s="1" t="n">
        <v>45669</v>
      </c>
      <c r="C49" s="1" t="n">
        <v>45962</v>
      </c>
      <c r="D49" t="inlineStr">
        <is>
          <t>VÄRMLANDS LÄN</t>
        </is>
      </c>
      <c r="E49" t="inlineStr">
        <is>
          <t>STORFORS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12132-2025</t>
        </is>
      </c>
      <c r="B50" s="1" t="n">
        <v>45729</v>
      </c>
      <c r="C50" s="1" t="n">
        <v>45962</v>
      </c>
      <c r="D50" t="inlineStr">
        <is>
          <t>VÄRMLANDS LÄN</t>
        </is>
      </c>
      <c r="E50" t="inlineStr">
        <is>
          <t>STORFORS</t>
        </is>
      </c>
      <c r="F50" t="inlineStr">
        <is>
          <t>Bergvik skog väst AB</t>
        </is>
      </c>
      <c r="G50" t="n">
        <v>24.9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28467-2022</t>
        </is>
      </c>
      <c r="B51" s="1" t="n">
        <v>44747.74592592593</v>
      </c>
      <c r="C51" s="1" t="n">
        <v>45962</v>
      </c>
      <c r="D51" t="inlineStr">
        <is>
          <t>VÄRMLANDS LÄN</t>
        </is>
      </c>
      <c r="E51" t="inlineStr">
        <is>
          <t>STORFORS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2037-2023</t>
        </is>
      </c>
      <c r="B52" s="1" t="n">
        <v>44939.58351851852</v>
      </c>
      <c r="C52" s="1" t="n">
        <v>45962</v>
      </c>
      <c r="D52" t="inlineStr">
        <is>
          <t>VÄRMLANDS LÄN</t>
        </is>
      </c>
      <c r="E52" t="inlineStr">
        <is>
          <t>STORFORS</t>
        </is>
      </c>
      <c r="F52" t="inlineStr">
        <is>
          <t>Kyrkan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21929-2023</t>
        </is>
      </c>
      <c r="B53" s="1" t="n">
        <v>45068</v>
      </c>
      <c r="C53" s="1" t="n">
        <v>45962</v>
      </c>
      <c r="D53" t="inlineStr">
        <is>
          <t>VÄRMLANDS LÄN</t>
        </is>
      </c>
      <c r="E53" t="inlineStr">
        <is>
          <t>STORFORS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59449-2022</t>
        </is>
      </c>
      <c r="B54" s="1" t="n">
        <v>44907.40783564815</v>
      </c>
      <c r="C54" s="1" t="n">
        <v>45962</v>
      </c>
      <c r="D54" t="inlineStr">
        <is>
          <t>VÄRMLANDS LÄN</t>
        </is>
      </c>
      <c r="E54" t="inlineStr">
        <is>
          <t>STORFORS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45154-2023</t>
        </is>
      </c>
      <c r="B55" s="1" t="n">
        <v>45191</v>
      </c>
      <c r="C55" s="1" t="n">
        <v>45962</v>
      </c>
      <c r="D55" t="inlineStr">
        <is>
          <t>VÄRMLANDS LÄN</t>
        </is>
      </c>
      <c r="E55" t="inlineStr">
        <is>
          <t>STORFORS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2352-2023</t>
        </is>
      </c>
      <c r="B56" s="1" t="n">
        <v>44938</v>
      </c>
      <c r="C56" s="1" t="n">
        <v>45962</v>
      </c>
      <c r="D56" t="inlineStr">
        <is>
          <t>VÄRMLANDS LÄN</t>
        </is>
      </c>
      <c r="E56" t="inlineStr">
        <is>
          <t>STORFORS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62085-2024</t>
        </is>
      </c>
      <c r="B57" s="1" t="n">
        <v>45656</v>
      </c>
      <c r="C57" s="1" t="n">
        <v>45962</v>
      </c>
      <c r="D57" t="inlineStr">
        <is>
          <t>VÄRMLANDS LÄN</t>
        </is>
      </c>
      <c r="E57" t="inlineStr">
        <is>
          <t>STORFORS</t>
        </is>
      </c>
      <c r="F57" t="inlineStr">
        <is>
          <t>Bergvik skog väst AB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4744-2025</t>
        </is>
      </c>
      <c r="B58" s="1" t="n">
        <v>45688</v>
      </c>
      <c r="C58" s="1" t="n">
        <v>45962</v>
      </c>
      <c r="D58" t="inlineStr">
        <is>
          <t>VÄRMLANDS LÄN</t>
        </is>
      </c>
      <c r="E58" t="inlineStr">
        <is>
          <t>STORFORS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17756-2023</t>
        </is>
      </c>
      <c r="B59" s="1" t="n">
        <v>45037.4796412037</v>
      </c>
      <c r="C59" s="1" t="n">
        <v>45962</v>
      </c>
      <c r="D59" t="inlineStr">
        <is>
          <t>VÄRMLANDS LÄN</t>
        </is>
      </c>
      <c r="E59" t="inlineStr">
        <is>
          <t>STORFORS</t>
        </is>
      </c>
      <c r="G59" t="n">
        <v>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12839-2025</t>
        </is>
      </c>
      <c r="B60" s="1" t="n">
        <v>45733.64366898148</v>
      </c>
      <c r="C60" s="1" t="n">
        <v>45962</v>
      </c>
      <c r="D60" t="inlineStr">
        <is>
          <t>VÄRMLANDS LÄN</t>
        </is>
      </c>
      <c r="E60" t="inlineStr">
        <is>
          <t>STORFORS</t>
        </is>
      </c>
      <c r="F60" t="inlineStr">
        <is>
          <t>Bergvik skog väst AB</t>
        </is>
      </c>
      <c r="G60" t="n">
        <v>18.2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16359-2023</t>
        </is>
      </c>
      <c r="B61" s="1" t="n">
        <v>45028.72045138889</v>
      </c>
      <c r="C61" s="1" t="n">
        <v>45962</v>
      </c>
      <c r="D61" t="inlineStr">
        <is>
          <t>VÄRMLANDS LÄN</t>
        </is>
      </c>
      <c r="E61" t="inlineStr">
        <is>
          <t>STORFORS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23808-2021</t>
        </is>
      </c>
      <c r="B62" s="1" t="n">
        <v>44335.37674768519</v>
      </c>
      <c r="C62" s="1" t="n">
        <v>45962</v>
      </c>
      <c r="D62" t="inlineStr">
        <is>
          <t>VÄRMLANDS LÄN</t>
        </is>
      </c>
      <c r="E62" t="inlineStr">
        <is>
          <t>STORFORS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53353-2024</t>
        </is>
      </c>
      <c r="B63" s="1" t="n">
        <v>45614.45392361111</v>
      </c>
      <c r="C63" s="1" t="n">
        <v>45962</v>
      </c>
      <c r="D63" t="inlineStr">
        <is>
          <t>VÄRMLANDS LÄN</t>
        </is>
      </c>
      <c r="E63" t="inlineStr">
        <is>
          <t>STORFORS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20085-2025</t>
        </is>
      </c>
      <c r="B64" s="1" t="n">
        <v>45772</v>
      </c>
      <c r="C64" s="1" t="n">
        <v>45962</v>
      </c>
      <c r="D64" t="inlineStr">
        <is>
          <t>VÄRMLANDS LÄN</t>
        </is>
      </c>
      <c r="E64" t="inlineStr">
        <is>
          <t>STORFORS</t>
        </is>
      </c>
      <c r="F64" t="inlineStr">
        <is>
          <t>Bergvik skog väst AB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7948-2024</t>
        </is>
      </c>
      <c r="B65" s="1" t="n">
        <v>45350</v>
      </c>
      <c r="C65" s="1" t="n">
        <v>45962</v>
      </c>
      <c r="D65" t="inlineStr">
        <is>
          <t>VÄRMLANDS LÄN</t>
        </is>
      </c>
      <c r="E65" t="inlineStr">
        <is>
          <t>STORFORS</t>
        </is>
      </c>
      <c r="F65" t="inlineStr">
        <is>
          <t>Naturvårdsverket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16645-2025</t>
        </is>
      </c>
      <c r="B66" s="1" t="n">
        <v>45754</v>
      </c>
      <c r="C66" s="1" t="n">
        <v>45962</v>
      </c>
      <c r="D66" t="inlineStr">
        <is>
          <t>VÄRMLANDS LÄN</t>
        </is>
      </c>
      <c r="E66" t="inlineStr">
        <is>
          <t>STORFORS</t>
        </is>
      </c>
      <c r="F66" t="inlineStr">
        <is>
          <t>Bergvik skog väst AB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23279-2024</t>
        </is>
      </c>
      <c r="B67" s="1" t="n">
        <v>45453</v>
      </c>
      <c r="C67" s="1" t="n">
        <v>45962</v>
      </c>
      <c r="D67" t="inlineStr">
        <is>
          <t>VÄRMLANDS LÄN</t>
        </is>
      </c>
      <c r="E67" t="inlineStr">
        <is>
          <t>STORFORS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38176-2024</t>
        </is>
      </c>
      <c r="B68" s="1" t="n">
        <v>45545</v>
      </c>
      <c r="C68" s="1" t="n">
        <v>45962</v>
      </c>
      <c r="D68" t="inlineStr">
        <is>
          <t>VÄRMLANDS LÄN</t>
        </is>
      </c>
      <c r="E68" t="inlineStr">
        <is>
          <t>STORFORS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53202-2023</t>
        </is>
      </c>
      <c r="B69" s="1" t="n">
        <v>45229</v>
      </c>
      <c r="C69" s="1" t="n">
        <v>45962</v>
      </c>
      <c r="D69" t="inlineStr">
        <is>
          <t>VÄRMLANDS LÄN</t>
        </is>
      </c>
      <c r="E69" t="inlineStr">
        <is>
          <t>STORFORS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49306-2024</t>
        </is>
      </c>
      <c r="B70" s="1" t="n">
        <v>45595</v>
      </c>
      <c r="C70" s="1" t="n">
        <v>45962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58530-2020</t>
        </is>
      </c>
      <c r="B71" s="1" t="n">
        <v>44145</v>
      </c>
      <c r="C71" s="1" t="n">
        <v>45962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35370-2023</t>
        </is>
      </c>
      <c r="B72" s="1" t="n">
        <v>45146</v>
      </c>
      <c r="C72" s="1" t="n">
        <v>45962</v>
      </c>
      <c r="D72" t="inlineStr">
        <is>
          <t>VÄRMLANDS LÄN</t>
        </is>
      </c>
      <c r="E72" t="inlineStr">
        <is>
          <t>STORFORS</t>
        </is>
      </c>
      <c r="F72" t="inlineStr">
        <is>
          <t>Kyrkan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21942-2024</t>
        </is>
      </c>
      <c r="B73" s="1" t="n">
        <v>45443</v>
      </c>
      <c r="C73" s="1" t="n">
        <v>45962</v>
      </c>
      <c r="D73" t="inlineStr">
        <is>
          <t>VÄRMLANDS LÄN</t>
        </is>
      </c>
      <c r="E73" t="inlineStr">
        <is>
          <t>STORFORS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14304-2024</t>
        </is>
      </c>
      <c r="B74" s="1" t="n">
        <v>45393.66023148148</v>
      </c>
      <c r="C74" s="1" t="n">
        <v>45962</v>
      </c>
      <c r="D74" t="inlineStr">
        <is>
          <t>VÄRMLANDS LÄN</t>
        </is>
      </c>
      <c r="E74" t="inlineStr">
        <is>
          <t>STORFORS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53912-2024</t>
        </is>
      </c>
      <c r="B75" s="1" t="n">
        <v>45615.72717592592</v>
      </c>
      <c r="C75" s="1" t="n">
        <v>45962</v>
      </c>
      <c r="D75" t="inlineStr">
        <is>
          <t>VÄRMLANDS LÄN</t>
        </is>
      </c>
      <c r="E75" t="inlineStr">
        <is>
          <t>STORFORS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58586-2024</t>
        </is>
      </c>
      <c r="B76" s="1" t="n">
        <v>45635.50215277778</v>
      </c>
      <c r="C76" s="1" t="n">
        <v>45962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4494-2025</t>
        </is>
      </c>
      <c r="B77" s="1" t="n">
        <v>45686</v>
      </c>
      <c r="C77" s="1" t="n">
        <v>45962</v>
      </c>
      <c r="D77" t="inlineStr">
        <is>
          <t>VÄRMLANDS LÄN</t>
        </is>
      </c>
      <c r="E77" t="inlineStr">
        <is>
          <t>STORFORS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54190-2023</t>
        </is>
      </c>
      <c r="B78" s="1" t="n">
        <v>45232</v>
      </c>
      <c r="C78" s="1" t="n">
        <v>45962</v>
      </c>
      <c r="D78" t="inlineStr">
        <is>
          <t>VÄRMLANDS LÄN</t>
        </is>
      </c>
      <c r="E78" t="inlineStr">
        <is>
          <t>STORFORS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22341-2025</t>
        </is>
      </c>
      <c r="B79" s="1" t="n">
        <v>45786</v>
      </c>
      <c r="C79" s="1" t="n">
        <v>45962</v>
      </c>
      <c r="D79" t="inlineStr">
        <is>
          <t>VÄRMLANDS LÄN</t>
        </is>
      </c>
      <c r="E79" t="inlineStr">
        <is>
          <t>STORFORS</t>
        </is>
      </c>
      <c r="F79" t="inlineStr">
        <is>
          <t>Bergvik skog väst AB</t>
        </is>
      </c>
      <c r="G79" t="n">
        <v>34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43407-2022</t>
        </is>
      </c>
      <c r="B80" s="1" t="n">
        <v>44834</v>
      </c>
      <c r="C80" s="1" t="n">
        <v>45962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12819-2025</t>
        </is>
      </c>
      <c r="B81" s="1" t="n">
        <v>45733</v>
      </c>
      <c r="C81" s="1" t="n">
        <v>45962</v>
      </c>
      <c r="D81" t="inlineStr">
        <is>
          <t>VÄRMLANDS LÄN</t>
        </is>
      </c>
      <c r="E81" t="inlineStr">
        <is>
          <t>STORFORS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49596-2024</t>
        </is>
      </c>
      <c r="B82" s="1" t="n">
        <v>45596.55828703703</v>
      </c>
      <c r="C82" s="1" t="n">
        <v>45962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19324-2022</t>
        </is>
      </c>
      <c r="B83" s="1" t="n">
        <v>44692.5990625</v>
      </c>
      <c r="C83" s="1" t="n">
        <v>45962</v>
      </c>
      <c r="D83" t="inlineStr">
        <is>
          <t>VÄRMLANDS LÄN</t>
        </is>
      </c>
      <c r="E83" t="inlineStr">
        <is>
          <t>STORFORS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21111-2025</t>
        </is>
      </c>
      <c r="B84" s="1" t="n">
        <v>45777</v>
      </c>
      <c r="C84" s="1" t="n">
        <v>45962</v>
      </c>
      <c r="D84" t="inlineStr">
        <is>
          <t>VÄRMLANDS LÄN</t>
        </is>
      </c>
      <c r="E84" t="inlineStr">
        <is>
          <t>STORFORS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41479-2024</t>
        </is>
      </c>
      <c r="B85" s="1" t="n">
        <v>45560</v>
      </c>
      <c r="C85" s="1" t="n">
        <v>45962</v>
      </c>
      <c r="D85" t="inlineStr">
        <is>
          <t>VÄRMLANDS LÄN</t>
        </is>
      </c>
      <c r="E85" t="inlineStr">
        <is>
          <t>STORFORS</t>
        </is>
      </c>
      <c r="F85" t="inlineStr">
        <is>
          <t>Naturvårdsverket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29002-2023</t>
        </is>
      </c>
      <c r="B86" s="1" t="n">
        <v>45104.64762731481</v>
      </c>
      <c r="C86" s="1" t="n">
        <v>45962</v>
      </c>
      <c r="D86" t="inlineStr">
        <is>
          <t>VÄRMLANDS LÄN</t>
        </is>
      </c>
      <c r="E86" t="inlineStr">
        <is>
          <t>STORFORS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14605-2024</t>
        </is>
      </c>
      <c r="B87" s="1" t="n">
        <v>45396</v>
      </c>
      <c r="C87" s="1" t="n">
        <v>45962</v>
      </c>
      <c r="D87" t="inlineStr">
        <is>
          <t>VÄRMLANDS LÄN</t>
        </is>
      </c>
      <c r="E87" t="inlineStr">
        <is>
          <t>STORFORS</t>
        </is>
      </c>
      <c r="F87" t="inlineStr">
        <is>
          <t>Bergvik skog väst AB</t>
        </is>
      </c>
      <c r="G87" t="n">
        <v>9.6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213-2025</t>
        </is>
      </c>
      <c r="B88" s="1" t="n">
        <v>45660</v>
      </c>
      <c r="C88" s="1" t="n">
        <v>45962</v>
      </c>
      <c r="D88" t="inlineStr">
        <is>
          <t>VÄRMLANDS LÄN</t>
        </is>
      </c>
      <c r="E88" t="inlineStr">
        <is>
          <t>STORFORS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15152-2022</t>
        </is>
      </c>
      <c r="B89" s="1" t="n">
        <v>44658.46916666667</v>
      </c>
      <c r="C89" s="1" t="n">
        <v>45962</v>
      </c>
      <c r="D89" t="inlineStr">
        <is>
          <t>VÄRMLANDS LÄN</t>
        </is>
      </c>
      <c r="E89" t="inlineStr">
        <is>
          <t>STORFORS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24773-2025</t>
        </is>
      </c>
      <c r="B90" s="1" t="n">
        <v>45799.40483796296</v>
      </c>
      <c r="C90" s="1" t="n">
        <v>45962</v>
      </c>
      <c r="D90" t="inlineStr">
        <is>
          <t>VÄRMLANDS LÄN</t>
        </is>
      </c>
      <c r="E90" t="inlineStr">
        <is>
          <t>STORFORS</t>
        </is>
      </c>
      <c r="F90" t="inlineStr">
        <is>
          <t>Bergvik skog väst AB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47732-2024</t>
        </is>
      </c>
      <c r="B91" s="1" t="n">
        <v>45588.50700231481</v>
      </c>
      <c r="C91" s="1" t="n">
        <v>45962</v>
      </c>
      <c r="D91" t="inlineStr">
        <is>
          <t>VÄRMLANDS LÄN</t>
        </is>
      </c>
      <c r="E91" t="inlineStr">
        <is>
          <t>STORFORS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24755-2025</t>
        </is>
      </c>
      <c r="B92" s="1" t="n">
        <v>45799.37452546296</v>
      </c>
      <c r="C92" s="1" t="n">
        <v>45962</v>
      </c>
      <c r="D92" t="inlineStr">
        <is>
          <t>VÄRMLANDS LÄN</t>
        </is>
      </c>
      <c r="E92" t="inlineStr">
        <is>
          <t>STORFORS</t>
        </is>
      </c>
      <c r="F92" t="inlineStr">
        <is>
          <t>Bergvik skog väst AB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24826-2025</t>
        </is>
      </c>
      <c r="B93" s="1" t="n">
        <v>45799.45670138889</v>
      </c>
      <c r="C93" s="1" t="n">
        <v>45962</v>
      </c>
      <c r="D93" t="inlineStr">
        <is>
          <t>VÄRMLANDS LÄN</t>
        </is>
      </c>
      <c r="E93" t="inlineStr">
        <is>
          <t>STORFORS</t>
        </is>
      </c>
      <c r="F93" t="inlineStr">
        <is>
          <t>Bergvik skog väst AB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24820-2025</t>
        </is>
      </c>
      <c r="B94" s="1" t="n">
        <v>45799.45188657408</v>
      </c>
      <c r="C94" s="1" t="n">
        <v>45962</v>
      </c>
      <c r="D94" t="inlineStr">
        <is>
          <t>VÄRMLANDS LÄN</t>
        </is>
      </c>
      <c r="E94" t="inlineStr">
        <is>
          <t>STORFORS</t>
        </is>
      </c>
      <c r="F94" t="inlineStr">
        <is>
          <t>Bergvik skog väst AB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45271-2024</t>
        </is>
      </c>
      <c r="B95" s="1" t="n">
        <v>45576</v>
      </c>
      <c r="C95" s="1" t="n">
        <v>45962</v>
      </c>
      <c r="D95" t="inlineStr">
        <is>
          <t>VÄRMLANDS LÄN</t>
        </is>
      </c>
      <c r="E95" t="inlineStr">
        <is>
          <t>STORFORS</t>
        </is>
      </c>
      <c r="F95" t="inlineStr">
        <is>
          <t>Naturvårdsverket</t>
        </is>
      </c>
      <c r="G95" t="n">
        <v>11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24836-2025</t>
        </is>
      </c>
      <c r="B96" s="1" t="n">
        <v>45799.46241898148</v>
      </c>
      <c r="C96" s="1" t="n">
        <v>45962</v>
      </c>
      <c r="D96" t="inlineStr">
        <is>
          <t>VÄRMLANDS LÄN</t>
        </is>
      </c>
      <c r="E96" t="inlineStr">
        <is>
          <t>STORFORS</t>
        </is>
      </c>
      <c r="F96" t="inlineStr">
        <is>
          <t>Bergvik skog väst AB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25001-2025</t>
        </is>
      </c>
      <c r="B97" s="1" t="n">
        <v>45799.61962962963</v>
      </c>
      <c r="C97" s="1" t="n">
        <v>45962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25727-2025</t>
        </is>
      </c>
      <c r="B98" s="1" t="n">
        <v>45803.71775462963</v>
      </c>
      <c r="C98" s="1" t="n">
        <v>45962</v>
      </c>
      <c r="D98" t="inlineStr">
        <is>
          <t>VÄRMLANDS LÄN</t>
        </is>
      </c>
      <c r="E98" t="inlineStr">
        <is>
          <t>STORFORS</t>
        </is>
      </c>
      <c r="F98" t="inlineStr">
        <is>
          <t>Bergvik skog väst AB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2342-2023</t>
        </is>
      </c>
      <c r="B99" s="1" t="n">
        <v>44938</v>
      </c>
      <c r="C99" s="1" t="n">
        <v>45962</v>
      </c>
      <c r="D99" t="inlineStr">
        <is>
          <t>VÄRMLANDS LÄN</t>
        </is>
      </c>
      <c r="E99" t="inlineStr">
        <is>
          <t>STORFORS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2363-2023</t>
        </is>
      </c>
      <c r="B100" s="1" t="n">
        <v>44938</v>
      </c>
      <c r="C100" s="1" t="n">
        <v>45962</v>
      </c>
      <c r="D100" t="inlineStr">
        <is>
          <t>VÄRMLANDS LÄN</t>
        </is>
      </c>
      <c r="E100" t="inlineStr">
        <is>
          <t>STORFORS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25723-2025</t>
        </is>
      </c>
      <c r="B101" s="1" t="n">
        <v>45803.7121412037</v>
      </c>
      <c r="C101" s="1" t="n">
        <v>45962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25720-2025</t>
        </is>
      </c>
      <c r="B102" s="1" t="n">
        <v>45803.70553240741</v>
      </c>
      <c r="C102" s="1" t="n">
        <v>45962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487-2023</t>
        </is>
      </c>
      <c r="B103" s="1" t="n">
        <v>44930.29883101852</v>
      </c>
      <c r="C103" s="1" t="n">
        <v>45962</v>
      </c>
      <c r="D103" t="inlineStr">
        <is>
          <t>VÄRMLANDS LÄN</t>
        </is>
      </c>
      <c r="E103" t="inlineStr">
        <is>
          <t>STORFORS</t>
        </is>
      </c>
      <c r="G103" t="n">
        <v>7.3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6856-2025</t>
        </is>
      </c>
      <c r="B104" s="1" t="n">
        <v>45700</v>
      </c>
      <c r="C104" s="1" t="n">
        <v>45962</v>
      </c>
      <c r="D104" t="inlineStr">
        <is>
          <t>VÄRMLANDS LÄN</t>
        </is>
      </c>
      <c r="E104" t="inlineStr">
        <is>
          <t>STORFORS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41867-2021</t>
        </is>
      </c>
      <c r="B105" s="1" t="n">
        <v>44426.31266203704</v>
      </c>
      <c r="C105" s="1" t="n">
        <v>45962</v>
      </c>
      <c r="D105" t="inlineStr">
        <is>
          <t>VÄRMLANDS LÄN</t>
        </is>
      </c>
      <c r="E105" t="inlineStr">
        <is>
          <t>STORFORS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12482-2025</t>
        </is>
      </c>
      <c r="B106" s="1" t="n">
        <v>45730</v>
      </c>
      <c r="C106" s="1" t="n">
        <v>45962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36697-2023</t>
        </is>
      </c>
      <c r="B107" s="1" t="n">
        <v>45153.63313657408</v>
      </c>
      <c r="C107" s="1" t="n">
        <v>45962</v>
      </c>
      <c r="D107" t="inlineStr">
        <is>
          <t>VÄRMLANDS LÄN</t>
        </is>
      </c>
      <c r="E107" t="inlineStr">
        <is>
          <t>STORFORS</t>
        </is>
      </c>
      <c r="F107" t="inlineStr">
        <is>
          <t>Kyrkan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27388-2025</t>
        </is>
      </c>
      <c r="B108" s="1" t="n">
        <v>45812.67489583333</v>
      </c>
      <c r="C108" s="1" t="n">
        <v>45962</v>
      </c>
      <c r="D108" t="inlineStr">
        <is>
          <t>VÄRMLANDS LÄN</t>
        </is>
      </c>
      <c r="E108" t="inlineStr">
        <is>
          <t>STORFORS</t>
        </is>
      </c>
      <c r="F108" t="inlineStr">
        <is>
          <t>Bergvik skog väst AB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12824-2025</t>
        </is>
      </c>
      <c r="B109" s="1" t="n">
        <v>45733</v>
      </c>
      <c r="C109" s="1" t="n">
        <v>45962</v>
      </c>
      <c r="D109" t="inlineStr">
        <is>
          <t>VÄRMLANDS LÄN</t>
        </is>
      </c>
      <c r="E109" t="inlineStr">
        <is>
          <t>STORFORS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15442-2024</t>
        </is>
      </c>
      <c r="B110" s="1" t="n">
        <v>45401.42217592592</v>
      </c>
      <c r="C110" s="1" t="n">
        <v>45962</v>
      </c>
      <c r="D110" t="inlineStr">
        <is>
          <t>VÄRMLANDS LÄN</t>
        </is>
      </c>
      <c r="E110" t="inlineStr">
        <is>
          <t>STORFORS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28017-2025</t>
        </is>
      </c>
      <c r="B111" s="1" t="n">
        <v>45817.61508101852</v>
      </c>
      <c r="C111" s="1" t="n">
        <v>45962</v>
      </c>
      <c r="D111" t="inlineStr">
        <is>
          <t>VÄRMLANDS LÄN</t>
        </is>
      </c>
      <c r="E111" t="inlineStr">
        <is>
          <t>STORFORS</t>
        </is>
      </c>
      <c r="F111" t="inlineStr">
        <is>
          <t>Bergvik skog väst AB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27092-2025</t>
        </is>
      </c>
      <c r="B112" s="1" t="n">
        <v>45811</v>
      </c>
      <c r="C112" s="1" t="n">
        <v>45962</v>
      </c>
      <c r="D112" t="inlineStr">
        <is>
          <t>VÄRMLANDS LÄN</t>
        </is>
      </c>
      <c r="E112" t="inlineStr">
        <is>
          <t>STORFORS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28255-2025</t>
        </is>
      </c>
      <c r="B113" s="1" t="n">
        <v>45818.54848379629</v>
      </c>
      <c r="C113" s="1" t="n">
        <v>45962</v>
      </c>
      <c r="D113" t="inlineStr">
        <is>
          <t>VÄRMLANDS LÄN</t>
        </is>
      </c>
      <c r="E113" t="inlineStr">
        <is>
          <t>STORFORS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3452-2025</t>
        </is>
      </c>
      <c r="B114" s="1" t="n">
        <v>45680.4753125</v>
      </c>
      <c r="C114" s="1" t="n">
        <v>45962</v>
      </c>
      <c r="D114" t="inlineStr">
        <is>
          <t>VÄRMLANDS LÄN</t>
        </is>
      </c>
      <c r="E114" t="inlineStr">
        <is>
          <t>STORFORS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52834-2023</t>
        </is>
      </c>
      <c r="B115" s="1" t="n">
        <v>45226.41116898148</v>
      </c>
      <c r="C115" s="1" t="n">
        <v>45962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20725-2023</t>
        </is>
      </c>
      <c r="B116" s="1" t="n">
        <v>45058.47887731482</v>
      </c>
      <c r="C116" s="1" t="n">
        <v>45962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14.9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45962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1840-2023</t>
        </is>
      </c>
      <c r="B118" s="1" t="n">
        <v>44938.67890046296</v>
      </c>
      <c r="C118" s="1" t="n">
        <v>45962</v>
      </c>
      <c r="D118" t="inlineStr">
        <is>
          <t>VÄRMLANDS LÄN</t>
        </is>
      </c>
      <c r="E118" t="inlineStr">
        <is>
          <t>STORFORS</t>
        </is>
      </c>
      <c r="F118" t="inlineStr">
        <is>
          <t>Kyrkan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26201-2024</t>
        </is>
      </c>
      <c r="B119" s="1" t="n">
        <v>45468</v>
      </c>
      <c r="C119" s="1" t="n">
        <v>45962</v>
      </c>
      <c r="D119" t="inlineStr">
        <is>
          <t>VÄRMLANDS LÄN</t>
        </is>
      </c>
      <c r="E119" t="inlineStr">
        <is>
          <t>STORFORS</t>
        </is>
      </c>
      <c r="F119" t="inlineStr">
        <is>
          <t>Bergvik skog väst AB</t>
        </is>
      </c>
      <c r="G119" t="n">
        <v>25.4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57209-2022</t>
        </is>
      </c>
      <c r="B120" s="1" t="n">
        <v>44895.64663194444</v>
      </c>
      <c r="C120" s="1" t="n">
        <v>45962</v>
      </c>
      <c r="D120" t="inlineStr">
        <is>
          <t>VÄRMLANDS LÄN</t>
        </is>
      </c>
      <c r="E120" t="inlineStr">
        <is>
          <t>STORFORS</t>
        </is>
      </c>
      <c r="F120" t="inlineStr">
        <is>
          <t>Kyrkan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227-2025</t>
        </is>
      </c>
      <c r="B121" s="1" t="n">
        <v>45660</v>
      </c>
      <c r="C121" s="1" t="n">
        <v>45962</v>
      </c>
      <c r="D121" t="inlineStr">
        <is>
          <t>VÄRMLANDS LÄN</t>
        </is>
      </c>
      <c r="E121" t="inlineStr">
        <is>
          <t>STORFORS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7072-2023</t>
        </is>
      </c>
      <c r="B122" s="1" t="n">
        <v>44969.95028935185</v>
      </c>
      <c r="C122" s="1" t="n">
        <v>45962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11290-2025</t>
        </is>
      </c>
      <c r="B123" s="1" t="n">
        <v>45726.4278587963</v>
      </c>
      <c r="C123" s="1" t="n">
        <v>45962</v>
      </c>
      <c r="D123" t="inlineStr">
        <is>
          <t>VÄRMLANDS LÄN</t>
        </is>
      </c>
      <c r="E123" t="inlineStr">
        <is>
          <t>STORFORS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48591-2024</t>
        </is>
      </c>
      <c r="B124" s="1" t="n">
        <v>45593.43625</v>
      </c>
      <c r="C124" s="1" t="n">
        <v>45962</v>
      </c>
      <c r="D124" t="inlineStr">
        <is>
          <t>VÄRMLANDS LÄN</t>
        </is>
      </c>
      <c r="E124" t="inlineStr">
        <is>
          <t>STORFORS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13636-2024</t>
        </is>
      </c>
      <c r="B125" s="1" t="n">
        <v>45390</v>
      </c>
      <c r="C125" s="1" t="n">
        <v>45962</v>
      </c>
      <c r="D125" t="inlineStr">
        <is>
          <t>VÄRMLANDS LÄN</t>
        </is>
      </c>
      <c r="E125" t="inlineStr">
        <is>
          <t>STORFORS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2525-2025</t>
        </is>
      </c>
      <c r="B126" s="1" t="n">
        <v>45674.60668981481</v>
      </c>
      <c r="C126" s="1" t="n">
        <v>45962</v>
      </c>
      <c r="D126" t="inlineStr">
        <is>
          <t>VÄRMLANDS LÄN</t>
        </is>
      </c>
      <c r="E126" t="inlineStr">
        <is>
          <t>STORFORS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30587-2023</t>
        </is>
      </c>
      <c r="B127" s="1" t="n">
        <v>45112.33359953704</v>
      </c>
      <c r="C127" s="1" t="n">
        <v>45962</v>
      </c>
      <c r="D127" t="inlineStr">
        <is>
          <t>VÄRMLANDS LÄN</t>
        </is>
      </c>
      <c r="E127" t="inlineStr">
        <is>
          <t>STORFORS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26189-2024</t>
        </is>
      </c>
      <c r="B128" s="1" t="n">
        <v>45468</v>
      </c>
      <c r="C128" s="1" t="n">
        <v>45962</v>
      </c>
      <c r="D128" t="inlineStr">
        <is>
          <t>VÄRMLANDS LÄN</t>
        </is>
      </c>
      <c r="E128" t="inlineStr">
        <is>
          <t>STORFORS</t>
        </is>
      </c>
      <c r="F128" t="inlineStr">
        <is>
          <t>Bergvik skog väst AB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45962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45260-2024</t>
        </is>
      </c>
      <c r="B130" s="1" t="n">
        <v>45576</v>
      </c>
      <c r="C130" s="1" t="n">
        <v>45962</v>
      </c>
      <c r="D130" t="inlineStr">
        <is>
          <t>VÄRMLANDS LÄN</t>
        </is>
      </c>
      <c r="E130" t="inlineStr">
        <is>
          <t>STORFORS</t>
        </is>
      </c>
      <c r="F130" t="inlineStr">
        <is>
          <t>Naturvårdsverket</t>
        </is>
      </c>
      <c r="G130" t="n">
        <v>16.3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54738-2023</t>
        </is>
      </c>
      <c r="B131" s="1" t="n">
        <v>45236</v>
      </c>
      <c r="C131" s="1" t="n">
        <v>45962</v>
      </c>
      <c r="D131" t="inlineStr">
        <is>
          <t>VÄRMLANDS LÄN</t>
        </is>
      </c>
      <c r="E131" t="inlineStr">
        <is>
          <t>STORFORS</t>
        </is>
      </c>
      <c r="F131" t="inlineStr">
        <is>
          <t>Naturvårdsverket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25760-2025</t>
        </is>
      </c>
      <c r="B132" s="1" t="n">
        <v>45804</v>
      </c>
      <c r="C132" s="1" t="n">
        <v>45962</v>
      </c>
      <c r="D132" t="inlineStr">
        <is>
          <t>VÄRMLANDS LÄN</t>
        </is>
      </c>
      <c r="E132" t="inlineStr">
        <is>
          <t>STORFORS</t>
        </is>
      </c>
      <c r="G132" t="n">
        <v>9.4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57981-2022</t>
        </is>
      </c>
      <c r="B133" s="1" t="n">
        <v>44900.47692129629</v>
      </c>
      <c r="C133" s="1" t="n">
        <v>45962</v>
      </c>
      <c r="D133" t="inlineStr">
        <is>
          <t>VÄRMLANDS LÄN</t>
        </is>
      </c>
      <c r="E133" t="inlineStr">
        <is>
          <t>STORFORS</t>
        </is>
      </c>
      <c r="F133" t="inlineStr">
        <is>
          <t>Naturvårdsverket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53388-2024</t>
        </is>
      </c>
      <c r="B134" s="1" t="n">
        <v>45614</v>
      </c>
      <c r="C134" s="1" t="n">
        <v>45962</v>
      </c>
      <c r="D134" t="inlineStr">
        <is>
          <t>VÄRMLANDS LÄN</t>
        </is>
      </c>
      <c r="E134" t="inlineStr">
        <is>
          <t>STORFORS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35430-2025</t>
        </is>
      </c>
      <c r="B135" s="1" t="n">
        <v>45855.4414699074</v>
      </c>
      <c r="C135" s="1" t="n">
        <v>45962</v>
      </c>
      <c r="D135" t="inlineStr">
        <is>
          <t>VÄRMLANDS LÄN</t>
        </is>
      </c>
      <c r="E135" t="inlineStr">
        <is>
          <t>STORFORS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35350-2025</t>
        </is>
      </c>
      <c r="B136" s="1" t="n">
        <v>45854.63583333333</v>
      </c>
      <c r="C136" s="1" t="n">
        <v>45962</v>
      </c>
      <c r="D136" t="inlineStr">
        <is>
          <t>VÄRMLANDS LÄN</t>
        </is>
      </c>
      <c r="E136" t="inlineStr">
        <is>
          <t>STORFORS</t>
        </is>
      </c>
      <c r="F136" t="inlineStr">
        <is>
          <t>Bergvik skog väst AB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35427-2025</t>
        </is>
      </c>
      <c r="B137" s="1" t="n">
        <v>45855</v>
      </c>
      <c r="C137" s="1" t="n">
        <v>45962</v>
      </c>
      <c r="D137" t="inlineStr">
        <is>
          <t>VÄRMLANDS LÄN</t>
        </is>
      </c>
      <c r="E137" t="inlineStr">
        <is>
          <t>STORFORS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35431-2025</t>
        </is>
      </c>
      <c r="B138" s="1" t="n">
        <v>45855.44628472222</v>
      </c>
      <c r="C138" s="1" t="n">
        <v>45962</v>
      </c>
      <c r="D138" t="inlineStr">
        <is>
          <t>VÄRMLANDS LÄN</t>
        </is>
      </c>
      <c r="E138" t="inlineStr">
        <is>
          <t>STORFORS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8613-2024</t>
        </is>
      </c>
      <c r="B139" s="1" t="n">
        <v>45355</v>
      </c>
      <c r="C139" s="1" t="n">
        <v>45962</v>
      </c>
      <c r="D139" t="inlineStr">
        <is>
          <t>VÄRMLANDS LÄN</t>
        </is>
      </c>
      <c r="E139" t="inlineStr">
        <is>
          <t>STORFORS</t>
        </is>
      </c>
      <c r="F139" t="inlineStr">
        <is>
          <t>Kyrkan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58125-2022</t>
        </is>
      </c>
      <c r="B140" s="1" t="n">
        <v>44900.67206018518</v>
      </c>
      <c r="C140" s="1" t="n">
        <v>45962</v>
      </c>
      <c r="D140" t="inlineStr">
        <is>
          <t>VÄRMLANDS LÄN</t>
        </is>
      </c>
      <c r="E140" t="inlineStr">
        <is>
          <t>STORFORS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3721-2025</t>
        </is>
      </c>
      <c r="B141" s="1" t="n">
        <v>45681</v>
      </c>
      <c r="C141" s="1" t="n">
        <v>45962</v>
      </c>
      <c r="D141" t="inlineStr">
        <is>
          <t>VÄRMLANDS LÄN</t>
        </is>
      </c>
      <c r="E141" t="inlineStr">
        <is>
          <t>STORFORS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48309-2021</t>
        </is>
      </c>
      <c r="B142" s="1" t="n">
        <v>44450</v>
      </c>
      <c r="C142" s="1" t="n">
        <v>45962</v>
      </c>
      <c r="D142" t="inlineStr">
        <is>
          <t>VÄRMLANDS LÄN</t>
        </is>
      </c>
      <c r="E142" t="inlineStr">
        <is>
          <t>STORFORS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33120-2025</t>
        </is>
      </c>
      <c r="B143" s="1" t="n">
        <v>45840.49384259259</v>
      </c>
      <c r="C143" s="1" t="n">
        <v>45962</v>
      </c>
      <c r="D143" t="inlineStr">
        <is>
          <t>VÄRMLANDS LÄN</t>
        </is>
      </c>
      <c r="E143" t="inlineStr">
        <is>
          <t>STORFORS</t>
        </is>
      </c>
      <c r="F143" t="inlineStr">
        <is>
          <t>Bergvik skog väst AB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11452-2024</t>
        </is>
      </c>
      <c r="B144" s="1" t="n">
        <v>45372</v>
      </c>
      <c r="C144" s="1" t="n">
        <v>45962</v>
      </c>
      <c r="D144" t="inlineStr">
        <is>
          <t>VÄRMLANDS LÄN</t>
        </is>
      </c>
      <c r="E144" t="inlineStr">
        <is>
          <t>STORFORS</t>
        </is>
      </c>
      <c r="F144" t="inlineStr">
        <is>
          <t>Bergvik skog väst AB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49311-2024</t>
        </is>
      </c>
      <c r="B145" s="1" t="n">
        <v>45595</v>
      </c>
      <c r="C145" s="1" t="n">
        <v>45962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24846-2022</t>
        </is>
      </c>
      <c r="B146" s="1" t="n">
        <v>44728</v>
      </c>
      <c r="C146" s="1" t="n">
        <v>45962</v>
      </c>
      <c r="D146" t="inlineStr">
        <is>
          <t>VÄRMLANDS LÄN</t>
        </is>
      </c>
      <c r="E146" t="inlineStr">
        <is>
          <t>STORFORS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8269-2025</t>
        </is>
      </c>
      <c r="B147" s="1" t="n">
        <v>45708</v>
      </c>
      <c r="C147" s="1" t="n">
        <v>45962</v>
      </c>
      <c r="D147" t="inlineStr">
        <is>
          <t>VÄRMLANDS LÄN</t>
        </is>
      </c>
      <c r="E147" t="inlineStr">
        <is>
          <t>STORFORS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12252-2025</t>
        </is>
      </c>
      <c r="B148" s="1" t="n">
        <v>45729.60891203704</v>
      </c>
      <c r="C148" s="1" t="n">
        <v>45962</v>
      </c>
      <c r="D148" t="inlineStr">
        <is>
          <t>VÄRMLANDS LÄN</t>
        </is>
      </c>
      <c r="E148" t="inlineStr">
        <is>
          <t>STORFORS</t>
        </is>
      </c>
      <c r="F148" t="inlineStr">
        <is>
          <t>Bergvik skog väst AB</t>
        </is>
      </c>
      <c r="G148" t="n">
        <v>14.5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49101-2024</t>
        </is>
      </c>
      <c r="B149" s="1" t="n">
        <v>45594.64802083333</v>
      </c>
      <c r="C149" s="1" t="n">
        <v>45962</v>
      </c>
      <c r="D149" t="inlineStr">
        <is>
          <t>VÄRMLANDS LÄN</t>
        </is>
      </c>
      <c r="E149" t="inlineStr">
        <is>
          <t>STORFORS</t>
        </is>
      </c>
      <c r="F149" t="inlineStr">
        <is>
          <t>Kyrkan</t>
        </is>
      </c>
      <c r="G149" t="n">
        <v>14.1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33273-2025</t>
        </is>
      </c>
      <c r="B150" s="1" t="n">
        <v>45840.68797453704</v>
      </c>
      <c r="C150" s="1" t="n">
        <v>45962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33143-2025</t>
        </is>
      </c>
      <c r="B151" s="1" t="n">
        <v>45840.52465277778</v>
      </c>
      <c r="C151" s="1" t="n">
        <v>45962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37145-2025</t>
        </is>
      </c>
      <c r="B152" s="1" t="n">
        <v>45875.56288194445</v>
      </c>
      <c r="C152" s="1" t="n">
        <v>45962</v>
      </c>
      <c r="D152" t="inlineStr">
        <is>
          <t>VÄRMLANDS LÄN</t>
        </is>
      </c>
      <c r="E152" t="inlineStr">
        <is>
          <t>STORFORS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30266-2025</t>
        </is>
      </c>
      <c r="B153" s="1" t="n">
        <v>45827</v>
      </c>
      <c r="C153" s="1" t="n">
        <v>45962</v>
      </c>
      <c r="D153" t="inlineStr">
        <is>
          <t>VÄRMLANDS LÄN</t>
        </is>
      </c>
      <c r="E153" t="inlineStr">
        <is>
          <t>STORFORS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54221-2024</t>
        </is>
      </c>
      <c r="B154" s="1" t="n">
        <v>45616</v>
      </c>
      <c r="C154" s="1" t="n">
        <v>45962</v>
      </c>
      <c r="D154" t="inlineStr">
        <is>
          <t>VÄRMLANDS LÄN</t>
        </is>
      </c>
      <c r="E154" t="inlineStr">
        <is>
          <t>STORFORS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13047-2021</t>
        </is>
      </c>
      <c r="B155" s="1" t="n">
        <v>44272.29149305556</v>
      </c>
      <c r="C155" s="1" t="n">
        <v>45962</v>
      </c>
      <c r="D155" t="inlineStr">
        <is>
          <t>VÄRMLANDS LÄN</t>
        </is>
      </c>
      <c r="E155" t="inlineStr">
        <is>
          <t>STORFORS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37716-2025</t>
        </is>
      </c>
      <c r="B156" s="1" t="n">
        <v>45881</v>
      </c>
      <c r="C156" s="1" t="n">
        <v>45962</v>
      </c>
      <c r="D156" t="inlineStr">
        <is>
          <t>VÄRMLANDS LÄN</t>
        </is>
      </c>
      <c r="E156" t="inlineStr">
        <is>
          <t>STORFORS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62001-2024</t>
        </is>
      </c>
      <c r="B157" s="1" t="n">
        <v>45654</v>
      </c>
      <c r="C157" s="1" t="n">
        <v>45962</v>
      </c>
      <c r="D157" t="inlineStr">
        <is>
          <t>VÄRMLANDS LÄN</t>
        </is>
      </c>
      <c r="E157" t="inlineStr">
        <is>
          <t>STORFORS</t>
        </is>
      </c>
      <c r="F157" t="inlineStr">
        <is>
          <t>Bergvik skog väst AB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45479-2025</t>
        </is>
      </c>
      <c r="B158" s="1" t="n">
        <v>45922.53091435185</v>
      </c>
      <c r="C158" s="1" t="n">
        <v>45962</v>
      </c>
      <c r="D158" t="inlineStr">
        <is>
          <t>VÄRMLANDS LÄN</t>
        </is>
      </c>
      <c r="E158" t="inlineStr">
        <is>
          <t>STORFORS</t>
        </is>
      </c>
      <c r="F158" t="inlineStr">
        <is>
          <t>Kyrkan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39625-2025</t>
        </is>
      </c>
      <c r="B159" s="1" t="n">
        <v>45890.57746527778</v>
      </c>
      <c r="C159" s="1" t="n">
        <v>45962</v>
      </c>
      <c r="D159" t="inlineStr">
        <is>
          <t>VÄRMLANDS LÄN</t>
        </is>
      </c>
      <c r="E159" t="inlineStr">
        <is>
          <t>STORFORS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39623-2025</t>
        </is>
      </c>
      <c r="B160" s="1" t="n">
        <v>45890.57476851852</v>
      </c>
      <c r="C160" s="1" t="n">
        <v>45962</v>
      </c>
      <c r="D160" t="inlineStr">
        <is>
          <t>VÄRMLANDS LÄN</t>
        </is>
      </c>
      <c r="E160" t="inlineStr">
        <is>
          <t>STORFORS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16714-2025</t>
        </is>
      </c>
      <c r="B161" s="1" t="n">
        <v>45754</v>
      </c>
      <c r="C161" s="1" t="n">
        <v>45962</v>
      </c>
      <c r="D161" t="inlineStr">
        <is>
          <t>VÄRMLANDS LÄN</t>
        </is>
      </c>
      <c r="E161" t="inlineStr">
        <is>
          <t>STORFORS</t>
        </is>
      </c>
      <c r="F161" t="inlineStr">
        <is>
          <t>Bergvik skog väst AB</t>
        </is>
      </c>
      <c r="G161" t="n">
        <v>5.2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38301-2025</t>
        </is>
      </c>
      <c r="B162" s="1" t="n">
        <v>45883.46224537037</v>
      </c>
      <c r="C162" s="1" t="n">
        <v>45962</v>
      </c>
      <c r="D162" t="inlineStr">
        <is>
          <t>VÄRMLANDS LÄN</t>
        </is>
      </c>
      <c r="E162" t="inlineStr">
        <is>
          <t>STORFORS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49580-2025</t>
        </is>
      </c>
      <c r="B163" s="1" t="n">
        <v>45939.49743055556</v>
      </c>
      <c r="C163" s="1" t="n">
        <v>45962</v>
      </c>
      <c r="D163" t="inlineStr">
        <is>
          <t>VÄRMLANDS LÄN</t>
        </is>
      </c>
      <c r="E163" t="inlineStr">
        <is>
          <t>STORFORS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41214-2023</t>
        </is>
      </c>
      <c r="B164" s="1" t="n">
        <v>45174</v>
      </c>
      <c r="C164" s="1" t="n">
        <v>45962</v>
      </c>
      <c r="D164" t="inlineStr">
        <is>
          <t>VÄRMLANDS LÄN</t>
        </is>
      </c>
      <c r="E164" t="inlineStr">
        <is>
          <t>STORFORS</t>
        </is>
      </c>
      <c r="F164" t="inlineStr">
        <is>
          <t>Bergvik skog väst AB</t>
        </is>
      </c>
      <c r="G164" t="n">
        <v>51.6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26230-2024</t>
        </is>
      </c>
      <c r="B165" s="1" t="n">
        <v>45468</v>
      </c>
      <c r="C165" s="1" t="n">
        <v>45962</v>
      </c>
      <c r="D165" t="inlineStr">
        <is>
          <t>VÄRMLANDS LÄN</t>
        </is>
      </c>
      <c r="E165" t="inlineStr">
        <is>
          <t>STORFORS</t>
        </is>
      </c>
      <c r="F165" t="inlineStr">
        <is>
          <t>Bergvik skog väst AB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62069-2024</t>
        </is>
      </c>
      <c r="B166" s="1" t="n">
        <v>45656</v>
      </c>
      <c r="C166" s="1" t="n">
        <v>45962</v>
      </c>
      <c r="D166" t="inlineStr">
        <is>
          <t>VÄRMLANDS LÄN</t>
        </is>
      </c>
      <c r="E166" t="inlineStr">
        <is>
          <t>STORFORS</t>
        </is>
      </c>
      <c r="F166" t="inlineStr">
        <is>
          <t>Bergvik skog väst AB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46612-2025</t>
        </is>
      </c>
      <c r="B167" s="1" t="n">
        <v>45926</v>
      </c>
      <c r="C167" s="1" t="n">
        <v>45962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42015-2025</t>
        </is>
      </c>
      <c r="B168" s="1" t="n">
        <v>45903.57980324074</v>
      </c>
      <c r="C168" s="1" t="n">
        <v>45962</v>
      </c>
      <c r="D168" t="inlineStr">
        <is>
          <t>VÄRMLANDS LÄN</t>
        </is>
      </c>
      <c r="E168" t="inlineStr">
        <is>
          <t>STORFORS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46860-2025</t>
        </is>
      </c>
      <c r="B169" s="1" t="n">
        <v>45929</v>
      </c>
      <c r="C169" s="1" t="n">
        <v>45962</v>
      </c>
      <c r="D169" t="inlineStr">
        <is>
          <t>VÄRMLANDS LÄN</t>
        </is>
      </c>
      <c r="E169" t="inlineStr">
        <is>
          <t>STORFORS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44248-2025</t>
        </is>
      </c>
      <c r="B170" s="1" t="n">
        <v>45915.69100694444</v>
      </c>
      <c r="C170" s="1" t="n">
        <v>45962</v>
      </c>
      <c r="D170" t="inlineStr">
        <is>
          <t>VÄRMLANDS LÄN</t>
        </is>
      </c>
      <c r="E170" t="inlineStr">
        <is>
          <t>STORFORS</t>
        </is>
      </c>
      <c r="F170" t="inlineStr">
        <is>
          <t>Kyrkan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44178-2025</t>
        </is>
      </c>
      <c r="B171" s="1" t="n">
        <v>45915.60693287037</v>
      </c>
      <c r="C171" s="1" t="n">
        <v>45962</v>
      </c>
      <c r="D171" t="inlineStr">
        <is>
          <t>VÄRMLANDS LÄN</t>
        </is>
      </c>
      <c r="E171" t="inlineStr">
        <is>
          <t>STORFORS</t>
        </is>
      </c>
      <c r="F171" t="inlineStr">
        <is>
          <t>Bergvik skog väst AB</t>
        </is>
      </c>
      <c r="G171" t="n">
        <v>10.6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53317-2025</t>
        </is>
      </c>
      <c r="B172" s="1" t="n">
        <v>45959.35413194444</v>
      </c>
      <c r="C172" s="1" t="n">
        <v>45962</v>
      </c>
      <c r="D172" t="inlineStr">
        <is>
          <t>VÄRMLANDS LÄN</t>
        </is>
      </c>
      <c r="E172" t="inlineStr">
        <is>
          <t>STORFORS</t>
        </is>
      </c>
      <c r="F172" t="inlineStr">
        <is>
          <t>Bergvik skog väst AB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53217-2025</t>
        </is>
      </c>
      <c r="B173" s="1" t="n">
        <v>45958.59952546296</v>
      </c>
      <c r="C173" s="1" t="n">
        <v>45962</v>
      </c>
      <c r="D173" t="inlineStr">
        <is>
          <t>VÄRMLANDS LÄN</t>
        </is>
      </c>
      <c r="E173" t="inlineStr">
        <is>
          <t>STORFORS</t>
        </is>
      </c>
      <c r="F173" t="inlineStr">
        <is>
          <t>Bergvik skog väst AB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52908-2025</t>
        </is>
      </c>
      <c r="B174" s="1" t="n">
        <v>45957</v>
      </c>
      <c r="C174" s="1" t="n">
        <v>45962</v>
      </c>
      <c r="D174" t="inlineStr">
        <is>
          <t>VÄRMLANDS LÄN</t>
        </is>
      </c>
      <c r="E174" t="inlineStr">
        <is>
          <t>STORFORS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53205-2025</t>
        </is>
      </c>
      <c r="B175" s="1" t="n">
        <v>45958.5859375</v>
      </c>
      <c r="C175" s="1" t="n">
        <v>45962</v>
      </c>
      <c r="D175" t="inlineStr">
        <is>
          <t>VÄRMLANDS LÄN</t>
        </is>
      </c>
      <c r="E175" t="inlineStr">
        <is>
          <t>STORFORS</t>
        </is>
      </c>
      <c r="F175" t="inlineStr">
        <is>
          <t>Bergvik skog väst AB</t>
        </is>
      </c>
      <c r="G175" t="n">
        <v>9.699999999999999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52905-2025</t>
        </is>
      </c>
      <c r="B176" s="1" t="n">
        <v>45957</v>
      </c>
      <c r="C176" s="1" t="n">
        <v>45962</v>
      </c>
      <c r="D176" t="inlineStr">
        <is>
          <t>VÄRMLANDS LÄN</t>
        </is>
      </c>
      <c r="E176" t="inlineStr">
        <is>
          <t>STORFORS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>
      <c r="A177" t="inlineStr">
        <is>
          <t>A 53990-2025</t>
        </is>
      </c>
      <c r="B177" s="1" t="n">
        <v>45961.57934027778</v>
      </c>
      <c r="C177" s="1" t="n">
        <v>45962</v>
      </c>
      <c r="D177" t="inlineStr">
        <is>
          <t>VÄRMLANDS LÄN</t>
        </is>
      </c>
      <c r="E177" t="inlineStr">
        <is>
          <t>STORFORS</t>
        </is>
      </c>
      <c r="F177" t="inlineStr">
        <is>
          <t>Naturvårdsverket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2025-11-01T10:05:27Z</dcterms:created>
  <dcterms:modified xmlns:dcterms="http://purl.org/dc/terms/" xmlns:xsi="http://www.w3.org/2001/XMLSchema-instance" xsi:type="dcterms:W3CDTF">2025-11-01T10:05:27Z</dcterms:modified>
</cp:coreProperties>
</file>