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45205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45205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45205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45205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45205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45205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45205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45205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45205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45205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45205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45205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45205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45205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45205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45205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45205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45205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45205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45205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45205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45205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45205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45205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45205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45205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45205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45205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45205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45205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45205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45205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45205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45205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56238-2021</t>
        </is>
      </c>
      <c r="B36" s="1" t="n">
        <v>44478</v>
      </c>
      <c r="C36" s="1" t="n">
        <v>45205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Övriga Aktiebolag</t>
        </is>
      </c>
      <c r="G36" t="n">
        <v>0.7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Mindre märgborre</t>
        </is>
      </c>
      <c r="S36">
        <f>HYPERLINK("https://klasma.github.io/Logging_ATVIDABERG/artfynd/A 56238-2021.xlsx", "A 56238-2021")</f>
        <v/>
      </c>
      <c r="T36">
        <f>HYPERLINK("https://klasma.github.io/Logging_ATVIDABERG/kartor/A 56238-2021.png", "A 56238-2021")</f>
        <v/>
      </c>
      <c r="V36">
        <f>HYPERLINK("https://klasma.github.io/Logging_ATVIDABERG/klagomål/A 56238-2021.docx", "A 56238-2021")</f>
        <v/>
      </c>
      <c r="W36">
        <f>HYPERLINK("https://klasma.github.io/Logging_ATVIDABERG/klagomålsmail/A 56238-2021.docx", "A 56238-2021")</f>
        <v/>
      </c>
      <c r="X36">
        <f>HYPERLINK("https://klasma.github.io/Logging_ATVIDABERG/tillsyn/A 56238-2021.docx", "A 56238-2021")</f>
        <v/>
      </c>
      <c r="Y36">
        <f>HYPERLINK("https://klasma.github.io/Logging_ATVIDABERG/tillsynsmail/A 56238-2021.docx", "A 56238-2021")</f>
        <v/>
      </c>
    </row>
    <row r="37" ht="15" customHeight="1">
      <c r="A37" t="inlineStr">
        <is>
          <t>A 8014-2022</t>
        </is>
      </c>
      <c r="B37" s="1" t="n">
        <v>44609</v>
      </c>
      <c r="C37" s="1" t="n">
        <v>45205</v>
      </c>
      <c r="D37" t="inlineStr">
        <is>
          <t>ÖSTERGÖTLANDS LÄN</t>
        </is>
      </c>
      <c r="E37" t="inlineStr">
        <is>
          <t>ÅTVIDABERG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HYPERLINK("https://klasma.github.io/Logging_ATVIDABERG/artfynd/A 8014-2022.xlsx", "A 8014-2022")</f>
        <v/>
      </c>
      <c r="T37">
        <f>HYPERLINK("https://klasma.github.io/Logging_ATVIDABERG/kartor/A 8014-2022.png", "A 8014-2022")</f>
        <v/>
      </c>
      <c r="V37">
        <f>HYPERLINK("https://klasma.github.io/Logging_ATVIDABERG/klagomål/A 8014-2022.docx", "A 8014-2022")</f>
        <v/>
      </c>
      <c r="W37">
        <f>HYPERLINK("https://klasma.github.io/Logging_ATVIDABERG/klagomålsmail/A 8014-2022.docx", "A 8014-2022")</f>
        <v/>
      </c>
      <c r="X37">
        <f>HYPERLINK("https://klasma.github.io/Logging_ATVIDABERG/tillsyn/A 8014-2022.docx", "A 8014-2022")</f>
        <v/>
      </c>
      <c r="Y37">
        <f>HYPERLINK("https://klasma.github.io/Logging_ATVIDABERG/tillsynsmail/A 8014-2022.docx", "A 8014-2022")</f>
        <v/>
      </c>
    </row>
    <row r="38" ht="15" customHeight="1">
      <c r="A38" t="inlineStr">
        <is>
          <t>A 9976-2022</t>
        </is>
      </c>
      <c r="B38" s="1" t="n">
        <v>44621</v>
      </c>
      <c r="C38" s="1" t="n">
        <v>45205</v>
      </c>
      <c r="D38" t="inlineStr">
        <is>
          <t>ÖSTERGÖTLANDS LÄN</t>
        </is>
      </c>
      <c r="E38" t="inlineStr">
        <is>
          <t>ÅTVIDABERG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HYPERLINK("https://klasma.github.io/Logging_ATVIDABERG/artfynd/A 9976-2022.xlsx", "A 9976-2022")</f>
        <v/>
      </c>
      <c r="T38">
        <f>HYPERLINK("https://klasma.github.io/Logging_ATVIDABERG/kartor/A 9976-2022.png", "A 9976-2022")</f>
        <v/>
      </c>
      <c r="V38">
        <f>HYPERLINK("https://klasma.github.io/Logging_ATVIDABERG/klagomål/A 9976-2022.docx", "A 9976-2022")</f>
        <v/>
      </c>
      <c r="W38">
        <f>HYPERLINK("https://klasma.github.io/Logging_ATVIDABERG/klagomålsmail/A 9976-2022.docx", "A 9976-2022")</f>
        <v/>
      </c>
      <c r="X38">
        <f>HYPERLINK("https://klasma.github.io/Logging_ATVIDABERG/tillsyn/A 9976-2022.docx", "A 9976-2022")</f>
        <v/>
      </c>
      <c r="Y38">
        <f>HYPERLINK("https://klasma.github.io/Logging_ATVIDABERG/tillsynsmail/A 9976-2022.docx", "A 9976-2022")</f>
        <v/>
      </c>
    </row>
    <row r="39" ht="15" customHeight="1">
      <c r="A39" t="inlineStr">
        <is>
          <t>A 27457-2022</t>
        </is>
      </c>
      <c r="B39" s="1" t="n">
        <v>44742</v>
      </c>
      <c r="C39" s="1" t="n">
        <v>45205</v>
      </c>
      <c r="D39" t="inlineStr">
        <is>
          <t>ÖSTERGÖTLANDS LÄN</t>
        </is>
      </c>
      <c r="E39" t="inlineStr">
        <is>
          <t>ÅTVIDABERG</t>
        </is>
      </c>
      <c r="F39" t="inlineStr">
        <is>
          <t>Övriga Aktiebolag</t>
        </is>
      </c>
      <c r="G39" t="n">
        <v>10.8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Grönpyrola</t>
        </is>
      </c>
      <c r="S39">
        <f>HYPERLINK("https://klasma.github.io/Logging_ATVIDABERG/artfynd/A 27457-2022.xlsx", "A 27457-2022")</f>
        <v/>
      </c>
      <c r="T39">
        <f>HYPERLINK("https://klasma.github.io/Logging_ATVIDABERG/kartor/A 27457-2022.png", "A 27457-2022")</f>
        <v/>
      </c>
      <c r="V39">
        <f>HYPERLINK("https://klasma.github.io/Logging_ATVIDABERG/klagomål/A 27457-2022.docx", "A 27457-2022")</f>
        <v/>
      </c>
      <c r="W39">
        <f>HYPERLINK("https://klasma.github.io/Logging_ATVIDABERG/klagomålsmail/A 27457-2022.docx", "A 27457-2022")</f>
        <v/>
      </c>
      <c r="X39">
        <f>HYPERLINK("https://klasma.github.io/Logging_ATVIDABERG/tillsyn/A 27457-2022.docx", "A 27457-2022")</f>
        <v/>
      </c>
      <c r="Y39">
        <f>HYPERLINK("https://klasma.github.io/Logging_ATVIDABERG/tillsynsmail/A 27457-2022.docx", "A 27457-2022")</f>
        <v/>
      </c>
    </row>
    <row r="40" ht="15" customHeight="1">
      <c r="A40" t="inlineStr">
        <is>
          <t>A 33310-2022</t>
        </is>
      </c>
      <c r="B40" s="1" t="n">
        <v>44788</v>
      </c>
      <c r="C40" s="1" t="n">
        <v>45205</v>
      </c>
      <c r="D40" t="inlineStr">
        <is>
          <t>ÖSTERGÖTLANDS LÄN</t>
        </is>
      </c>
      <c r="E40" t="inlineStr">
        <is>
          <t>ÅTVIDABERG</t>
        </is>
      </c>
      <c r="G40" t="n">
        <v>0.4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Kattfotslav</t>
        </is>
      </c>
      <c r="S40">
        <f>HYPERLINK("https://klasma.github.io/Logging_ATVIDABERG/artfynd/A 33310-2022.xlsx", "A 33310-2022")</f>
        <v/>
      </c>
      <c r="T40">
        <f>HYPERLINK("https://klasma.github.io/Logging_ATVIDABERG/kartor/A 33310-2022.png", "A 33310-2022")</f>
        <v/>
      </c>
      <c r="U40">
        <f>HYPERLINK("https://klasma.github.io/Logging_ATVIDABERG/knärot/A 33310-2022.png", "A 33310-2022")</f>
        <v/>
      </c>
      <c r="V40">
        <f>HYPERLINK("https://klasma.github.io/Logging_ATVIDABERG/klagomål/A 33310-2022.docx", "A 33310-2022")</f>
        <v/>
      </c>
      <c r="W40">
        <f>HYPERLINK("https://klasma.github.io/Logging_ATVIDABERG/klagomålsmail/A 33310-2022.docx", "A 33310-2022")</f>
        <v/>
      </c>
      <c r="X40">
        <f>HYPERLINK("https://klasma.github.io/Logging_ATVIDABERG/tillsyn/A 33310-2022.docx", "A 33310-2022")</f>
        <v/>
      </c>
      <c r="Y40">
        <f>HYPERLINK("https://klasma.github.io/Logging_ATVIDABERG/tillsynsmail/A 33310-2022.docx", "A 33310-2022")</f>
        <v/>
      </c>
    </row>
    <row r="41" ht="15" customHeight="1">
      <c r="A41" t="inlineStr">
        <is>
          <t>A 53186-2022</t>
        </is>
      </c>
      <c r="B41" s="1" t="n">
        <v>44874</v>
      </c>
      <c r="C41" s="1" t="n">
        <v>45205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Övriga Aktiebolag</t>
        </is>
      </c>
      <c r="G41" t="n">
        <v>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Havsörn</t>
        </is>
      </c>
      <c r="S41">
        <f>HYPERLINK("https://klasma.github.io/Logging_ATVIDABERG/artfynd/A 53186-2022.xlsx", "A 53186-2022")</f>
        <v/>
      </c>
      <c r="T41">
        <f>HYPERLINK("https://klasma.github.io/Logging_ATVIDABERG/kartor/A 53186-2022.png", "A 53186-2022")</f>
        <v/>
      </c>
      <c r="V41">
        <f>HYPERLINK("https://klasma.github.io/Logging_ATVIDABERG/klagomål/A 53186-2022.docx", "A 53186-2022")</f>
        <v/>
      </c>
      <c r="W41">
        <f>HYPERLINK("https://klasma.github.io/Logging_ATVIDABERG/klagomålsmail/A 53186-2022.docx", "A 53186-2022")</f>
        <v/>
      </c>
      <c r="X41">
        <f>HYPERLINK("https://klasma.github.io/Logging_ATVIDABERG/tillsyn/A 53186-2022.docx", "A 53186-2022")</f>
        <v/>
      </c>
      <c r="Y41">
        <f>HYPERLINK("https://klasma.github.io/Logging_ATVIDABERG/tillsynsmail/A 53186-2022.docx", "A 53186-2022")</f>
        <v/>
      </c>
    </row>
    <row r="42" ht="15" customHeight="1">
      <c r="A42" t="inlineStr">
        <is>
          <t>A 22949-2023</t>
        </is>
      </c>
      <c r="B42" s="1" t="n">
        <v>45072</v>
      </c>
      <c r="C42" s="1" t="n">
        <v>45205</v>
      </c>
      <c r="D42" t="inlineStr">
        <is>
          <t>ÖSTERGÖTLANDS LÄN</t>
        </is>
      </c>
      <c r="E42" t="inlineStr">
        <is>
          <t>ÅTVIDABERG</t>
        </is>
      </c>
      <c r="F42" t="inlineStr">
        <is>
          <t>Sveaskog</t>
        </is>
      </c>
      <c r="G42" t="n">
        <v>0.5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HYPERLINK("https://klasma.github.io/Logging_ATVIDABERG/artfynd/A 22949-2023.xlsx", "A 22949-2023")</f>
        <v/>
      </c>
      <c r="T42">
        <f>HYPERLINK("https://klasma.github.io/Logging_ATVIDABERG/kartor/A 22949-2023.png", "A 22949-2023")</f>
        <v/>
      </c>
      <c r="V42">
        <f>HYPERLINK("https://klasma.github.io/Logging_ATVIDABERG/klagomål/A 22949-2023.docx", "A 22949-2023")</f>
        <v/>
      </c>
      <c r="W42">
        <f>HYPERLINK("https://klasma.github.io/Logging_ATVIDABERG/klagomålsmail/A 22949-2023.docx", "A 22949-2023")</f>
        <v/>
      </c>
      <c r="X42">
        <f>HYPERLINK("https://klasma.github.io/Logging_ATVIDABERG/tillsyn/A 22949-2023.docx", "A 22949-2023")</f>
        <v/>
      </c>
      <c r="Y42">
        <f>HYPERLINK("https://klasma.github.io/Logging_ATVIDABERG/tillsynsmail/A 22949-2023.docx", "A 22949-2023")</f>
        <v/>
      </c>
    </row>
    <row r="43" ht="15" customHeight="1">
      <c r="A43" t="inlineStr">
        <is>
          <t>A 35310-2018</t>
        </is>
      </c>
      <c r="B43" s="1" t="n">
        <v>43325</v>
      </c>
      <c r="C43" s="1" t="n">
        <v>45205</v>
      </c>
      <c r="D43" t="inlineStr">
        <is>
          <t>ÖSTERGÖTLANDS LÄN</t>
        </is>
      </c>
      <c r="E43" t="inlineStr">
        <is>
          <t>ÅTVIDABERG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40502-2018</t>
        </is>
      </c>
      <c r="B44" s="1" t="n">
        <v>43342</v>
      </c>
      <c r="C44" s="1" t="n">
        <v>45205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Övriga Aktiebolag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40003-2018</t>
        </is>
      </c>
      <c r="B45" s="1" t="n">
        <v>43343</v>
      </c>
      <c r="C45" s="1" t="n">
        <v>45205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40006-2018</t>
        </is>
      </c>
      <c r="B46" s="1" t="n">
        <v>43343</v>
      </c>
      <c r="C46" s="1" t="n">
        <v>45205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39997-2018</t>
        </is>
      </c>
      <c r="B47" s="1" t="n">
        <v>43343</v>
      </c>
      <c r="C47" s="1" t="n">
        <v>45205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42261-2018</t>
        </is>
      </c>
      <c r="B48" s="1" t="n">
        <v>43353</v>
      </c>
      <c r="C48" s="1" t="n">
        <v>45205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42277-2018</t>
        </is>
      </c>
      <c r="B49" s="1" t="n">
        <v>43353</v>
      </c>
      <c r="C49" s="1" t="n">
        <v>45205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42264-2018</t>
        </is>
      </c>
      <c r="B50" s="1" t="n">
        <v>43353</v>
      </c>
      <c r="C50" s="1" t="n">
        <v>45205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42265-2018</t>
        </is>
      </c>
      <c r="B51" s="1" t="n">
        <v>43353</v>
      </c>
      <c r="C51" s="1" t="n">
        <v>45205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48266-2018</t>
        </is>
      </c>
      <c r="B52" s="1" t="n">
        <v>43371</v>
      </c>
      <c r="C52" s="1" t="n">
        <v>45205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48259-2018</t>
        </is>
      </c>
      <c r="B53" s="1" t="n">
        <v>43371</v>
      </c>
      <c r="C53" s="1" t="n">
        <v>45205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55647-2018</t>
        </is>
      </c>
      <c r="B54" s="1" t="n">
        <v>43398</v>
      </c>
      <c r="C54" s="1" t="n">
        <v>45205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55654-2018</t>
        </is>
      </c>
      <c r="B55" s="1" t="n">
        <v>43398</v>
      </c>
      <c r="C55" s="1" t="n">
        <v>45205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56866-2018</t>
        </is>
      </c>
      <c r="B56" s="1" t="n">
        <v>43403</v>
      </c>
      <c r="C56" s="1" t="n">
        <v>45205</v>
      </c>
      <c r="D56" t="inlineStr">
        <is>
          <t>ÖSTERGÖTLANDS LÄN</t>
        </is>
      </c>
      <c r="E56" t="inlineStr">
        <is>
          <t>ÅTVIDABERG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58846-2018</t>
        </is>
      </c>
      <c r="B57" s="1" t="n">
        <v>43410</v>
      </c>
      <c r="C57" s="1" t="n">
        <v>45205</v>
      </c>
      <c r="D57" t="inlineStr">
        <is>
          <t>ÖSTERGÖTLANDS LÄN</t>
        </is>
      </c>
      <c r="E57" t="inlineStr">
        <is>
          <t>ÅTVIDABERG</t>
        </is>
      </c>
      <c r="F57" t="inlineStr">
        <is>
          <t>Övriga Aktiebolag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59808-2018</t>
        </is>
      </c>
      <c r="B58" s="1" t="n">
        <v>43411</v>
      </c>
      <c r="C58" s="1" t="n">
        <v>45205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62972-2018</t>
        </is>
      </c>
      <c r="B59" s="1" t="n">
        <v>43417</v>
      </c>
      <c r="C59" s="1" t="n">
        <v>45205</v>
      </c>
      <c r="D59" t="inlineStr">
        <is>
          <t>ÖSTERGÖTLANDS LÄN</t>
        </is>
      </c>
      <c r="E59" t="inlineStr">
        <is>
          <t>ÅTVIDABERG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69306-2018</t>
        </is>
      </c>
      <c r="B60" s="1" t="n">
        <v>43441</v>
      </c>
      <c r="C60" s="1" t="n">
        <v>45205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71706-2018</t>
        </is>
      </c>
      <c r="B61" s="1" t="n">
        <v>43454</v>
      </c>
      <c r="C61" s="1" t="n">
        <v>45205</v>
      </c>
      <c r="D61" t="inlineStr">
        <is>
          <t>ÖSTERGÖTLANDS LÄN</t>
        </is>
      </c>
      <c r="E61" t="inlineStr">
        <is>
          <t>ÅTVIDABERG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262-2019</t>
        </is>
      </c>
      <c r="B62" s="1" t="n">
        <v>43468</v>
      </c>
      <c r="C62" s="1" t="n">
        <v>45205</v>
      </c>
      <c r="D62" t="inlineStr">
        <is>
          <t>ÖSTERGÖTLANDS LÄN</t>
        </is>
      </c>
      <c r="E62" t="inlineStr">
        <is>
          <t>ÅTVIDABERG</t>
        </is>
      </c>
      <c r="G62" t="n">
        <v>5.2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1008-2019</t>
        </is>
      </c>
      <c r="B63" s="1" t="n">
        <v>43472</v>
      </c>
      <c r="C63" s="1" t="n">
        <v>45205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765-2019</t>
        </is>
      </c>
      <c r="B64" s="1" t="n">
        <v>43472</v>
      </c>
      <c r="C64" s="1" t="n">
        <v>45205</v>
      </c>
      <c r="D64" t="inlineStr">
        <is>
          <t>ÖSTERGÖTLANDS LÄN</t>
        </is>
      </c>
      <c r="E64" t="inlineStr">
        <is>
          <t>ÅTVIDABERG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1049-2019</t>
        </is>
      </c>
      <c r="B65" s="1" t="n">
        <v>43472</v>
      </c>
      <c r="C65" s="1" t="n">
        <v>45205</v>
      </c>
      <c r="D65" t="inlineStr">
        <is>
          <t>ÖSTERGÖTLANDS LÄN</t>
        </is>
      </c>
      <c r="E65" t="inlineStr">
        <is>
          <t>ÅTVIDABERG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1614-2019</t>
        </is>
      </c>
      <c r="B66" s="1" t="n">
        <v>43474</v>
      </c>
      <c r="C66" s="1" t="n">
        <v>45205</v>
      </c>
      <c r="D66" t="inlineStr">
        <is>
          <t>ÖSTERGÖTLANDS LÄN</t>
        </is>
      </c>
      <c r="E66" t="inlineStr">
        <is>
          <t>ÅTVIDABERG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2277-2019</t>
        </is>
      </c>
      <c r="B67" s="1" t="n">
        <v>43475</v>
      </c>
      <c r="C67" s="1" t="n">
        <v>45205</v>
      </c>
      <c r="D67" t="inlineStr">
        <is>
          <t>ÖSTERGÖTLANDS LÄN</t>
        </is>
      </c>
      <c r="E67" t="inlineStr">
        <is>
          <t>ÅTVIDABERG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2848-2019</t>
        </is>
      </c>
      <c r="B68" s="1" t="n">
        <v>43479</v>
      </c>
      <c r="C68" s="1" t="n">
        <v>45205</v>
      </c>
      <c r="D68" t="inlineStr">
        <is>
          <t>ÖSTERGÖTLANDS LÄN</t>
        </is>
      </c>
      <c r="E68" t="inlineStr">
        <is>
          <t>ÅTVIDABERG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4606-2019</t>
        </is>
      </c>
      <c r="B69" s="1" t="n">
        <v>43486</v>
      </c>
      <c r="C69" s="1" t="n">
        <v>45205</v>
      </c>
      <c r="D69" t="inlineStr">
        <is>
          <t>ÖSTERGÖTLANDS LÄN</t>
        </is>
      </c>
      <c r="E69" t="inlineStr">
        <is>
          <t>ÅTVIDABERG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4592-2019</t>
        </is>
      </c>
      <c r="B70" s="1" t="n">
        <v>43486</v>
      </c>
      <c r="C70" s="1" t="n">
        <v>45205</v>
      </c>
      <c r="D70" t="inlineStr">
        <is>
          <t>ÖSTERGÖTLANDS LÄN</t>
        </is>
      </c>
      <c r="E70" t="inlineStr">
        <is>
          <t>ÅTVIDABERG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5352-2019</t>
        </is>
      </c>
      <c r="B71" s="1" t="n">
        <v>43488</v>
      </c>
      <c r="C71" s="1" t="n">
        <v>45205</v>
      </c>
      <c r="D71" t="inlineStr">
        <is>
          <t>ÖSTERGÖTLANDS LÄN</t>
        </is>
      </c>
      <c r="E71" t="inlineStr">
        <is>
          <t>ÅTVIDABERG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5879-2019</t>
        </is>
      </c>
      <c r="B72" s="1" t="n">
        <v>43490</v>
      </c>
      <c r="C72" s="1" t="n">
        <v>45205</v>
      </c>
      <c r="D72" t="inlineStr">
        <is>
          <t>ÖSTERGÖTLANDS LÄN</t>
        </is>
      </c>
      <c r="E72" t="inlineStr">
        <is>
          <t>ÅTVIDABERG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6714-2019</t>
        </is>
      </c>
      <c r="B73" s="1" t="n">
        <v>43494</v>
      </c>
      <c r="C73" s="1" t="n">
        <v>45205</v>
      </c>
      <c r="D73" t="inlineStr">
        <is>
          <t>ÖSTERGÖTLANDS LÄN</t>
        </is>
      </c>
      <c r="E73" t="inlineStr">
        <is>
          <t>ÅTVIDABERG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9206-2019</t>
        </is>
      </c>
      <c r="B74" s="1" t="n">
        <v>43506</v>
      </c>
      <c r="C74" s="1" t="n">
        <v>45205</v>
      </c>
      <c r="D74" t="inlineStr">
        <is>
          <t>ÖSTERGÖTLANDS LÄN</t>
        </is>
      </c>
      <c r="E74" t="inlineStr">
        <is>
          <t>ÅTVIDABERG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9643-2019</t>
        </is>
      </c>
      <c r="B75" s="1" t="n">
        <v>43508</v>
      </c>
      <c r="C75" s="1" t="n">
        <v>45205</v>
      </c>
      <c r="D75" t="inlineStr">
        <is>
          <t>ÖSTERGÖTLANDS LÄN</t>
        </is>
      </c>
      <c r="E75" t="inlineStr">
        <is>
          <t>ÅTVIDABERG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10079-2019</t>
        </is>
      </c>
      <c r="B76" s="1" t="n">
        <v>43510</v>
      </c>
      <c r="C76" s="1" t="n">
        <v>45205</v>
      </c>
      <c r="D76" t="inlineStr">
        <is>
          <t>ÖSTERGÖTLANDS LÄN</t>
        </is>
      </c>
      <c r="E76" t="inlineStr">
        <is>
          <t>ÅTVIDABERG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10085-2019</t>
        </is>
      </c>
      <c r="B77" s="1" t="n">
        <v>43510</v>
      </c>
      <c r="C77" s="1" t="n">
        <v>45205</v>
      </c>
      <c r="D77" t="inlineStr">
        <is>
          <t>ÖSTERGÖTLANDS LÄN</t>
        </is>
      </c>
      <c r="E77" t="inlineStr">
        <is>
          <t>ÅTVIDABERG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10511-2019</t>
        </is>
      </c>
      <c r="B78" s="1" t="n">
        <v>43513</v>
      </c>
      <c r="C78" s="1" t="n">
        <v>45205</v>
      </c>
      <c r="D78" t="inlineStr">
        <is>
          <t>ÖSTERGÖTLANDS LÄN</t>
        </is>
      </c>
      <c r="E78" t="inlineStr">
        <is>
          <t>ÅTVIDABERG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10570-2019</t>
        </is>
      </c>
      <c r="B79" s="1" t="n">
        <v>43514</v>
      </c>
      <c r="C79" s="1" t="n">
        <v>45205</v>
      </c>
      <c r="D79" t="inlineStr">
        <is>
          <t>ÖSTERGÖTLANDS LÄN</t>
        </is>
      </c>
      <c r="E79" t="inlineStr">
        <is>
          <t>ÅTVIDABERG</t>
        </is>
      </c>
      <c r="F79" t="inlineStr">
        <is>
          <t>Kyrkan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13171-2019</t>
        </is>
      </c>
      <c r="B80" s="1" t="n">
        <v>43528</v>
      </c>
      <c r="C80" s="1" t="n">
        <v>45205</v>
      </c>
      <c r="D80" t="inlineStr">
        <is>
          <t>ÖSTERGÖTLANDS LÄN</t>
        </is>
      </c>
      <c r="E80" t="inlineStr">
        <is>
          <t>ÅTVIDABERG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16018-2019</t>
        </is>
      </c>
      <c r="B81" s="1" t="n">
        <v>43544</v>
      </c>
      <c r="C81" s="1" t="n">
        <v>45205</v>
      </c>
      <c r="D81" t="inlineStr">
        <is>
          <t>ÖSTERGÖTLANDS LÄN</t>
        </is>
      </c>
      <c r="E81" t="inlineStr">
        <is>
          <t>ÅTVIDABERG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15922-2019</t>
        </is>
      </c>
      <c r="B82" s="1" t="n">
        <v>43544</v>
      </c>
      <c r="C82" s="1" t="n">
        <v>45205</v>
      </c>
      <c r="D82" t="inlineStr">
        <is>
          <t>ÖSTERGÖTLANDS LÄN</t>
        </is>
      </c>
      <c r="E82" t="inlineStr">
        <is>
          <t>ÅTVIDABERG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16263-2019</t>
        </is>
      </c>
      <c r="B83" s="1" t="n">
        <v>43545</v>
      </c>
      <c r="C83" s="1" t="n">
        <v>45205</v>
      </c>
      <c r="D83" t="inlineStr">
        <is>
          <t>ÖSTERGÖTLANDS LÄN</t>
        </is>
      </c>
      <c r="E83" t="inlineStr">
        <is>
          <t>ÅTVIDABERG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16593-2019</t>
        </is>
      </c>
      <c r="B84" s="1" t="n">
        <v>43549</v>
      </c>
      <c r="C84" s="1" t="n">
        <v>45205</v>
      </c>
      <c r="D84" t="inlineStr">
        <is>
          <t>ÖSTERGÖTLANDS LÄN</t>
        </is>
      </c>
      <c r="E84" t="inlineStr">
        <is>
          <t>ÅTVIDABERG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18016-2019</t>
        </is>
      </c>
      <c r="B85" s="1" t="n">
        <v>43557</v>
      </c>
      <c r="C85" s="1" t="n">
        <v>45205</v>
      </c>
      <c r="D85" t="inlineStr">
        <is>
          <t>ÖSTERGÖTLANDS LÄN</t>
        </is>
      </c>
      <c r="E85" t="inlineStr">
        <is>
          <t>ÅTVIDABERG</t>
        </is>
      </c>
      <c r="F85" t="inlineStr">
        <is>
          <t>Övriga Aktiebolag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20713-2019</t>
        </is>
      </c>
      <c r="B86" s="1" t="n">
        <v>43573</v>
      </c>
      <c r="C86" s="1" t="n">
        <v>45205</v>
      </c>
      <c r="D86" t="inlineStr">
        <is>
          <t>ÖSTERGÖTLANDS LÄN</t>
        </is>
      </c>
      <c r="E86" t="inlineStr">
        <is>
          <t>ÅTVIDABERG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20703-2019</t>
        </is>
      </c>
      <c r="B87" s="1" t="n">
        <v>43573</v>
      </c>
      <c r="C87" s="1" t="n">
        <v>45205</v>
      </c>
      <c r="D87" t="inlineStr">
        <is>
          <t>ÖSTERGÖTLANDS LÄN</t>
        </is>
      </c>
      <c r="E87" t="inlineStr">
        <is>
          <t>ÅTVIDABERG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20711-2019</t>
        </is>
      </c>
      <c r="B88" s="1" t="n">
        <v>43573</v>
      </c>
      <c r="C88" s="1" t="n">
        <v>45205</v>
      </c>
      <c r="D88" t="inlineStr">
        <is>
          <t>ÖSTERGÖTLANDS LÄN</t>
        </is>
      </c>
      <c r="E88" t="inlineStr">
        <is>
          <t>ÅTVIDABERG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20700-2019</t>
        </is>
      </c>
      <c r="B89" s="1" t="n">
        <v>43573</v>
      </c>
      <c r="C89" s="1" t="n">
        <v>45205</v>
      </c>
      <c r="D89" t="inlineStr">
        <is>
          <t>ÖSTERGÖTLANDS LÄN</t>
        </is>
      </c>
      <c r="E89" t="inlineStr">
        <is>
          <t>ÅTVIDABERG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22862-2019</t>
        </is>
      </c>
      <c r="B90" s="1" t="n">
        <v>43591</v>
      </c>
      <c r="C90" s="1" t="n">
        <v>45205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23473-2019</t>
        </is>
      </c>
      <c r="B91" s="1" t="n">
        <v>43593</v>
      </c>
      <c r="C91" s="1" t="n">
        <v>45205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23468-2019</t>
        </is>
      </c>
      <c r="B92" s="1" t="n">
        <v>43593</v>
      </c>
      <c r="C92" s="1" t="n">
        <v>45205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29019-2019</t>
        </is>
      </c>
      <c r="B93" s="1" t="n">
        <v>43620</v>
      </c>
      <c r="C93" s="1" t="n">
        <v>45205</v>
      </c>
      <c r="D93" t="inlineStr">
        <is>
          <t>ÖSTERGÖTLANDS LÄN</t>
        </is>
      </c>
      <c r="E93" t="inlineStr">
        <is>
          <t>ÅTVIDABERG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28574-2019</t>
        </is>
      </c>
      <c r="B94" s="1" t="n">
        <v>43626</v>
      </c>
      <c r="C94" s="1" t="n">
        <v>45205</v>
      </c>
      <c r="D94" t="inlineStr">
        <is>
          <t>ÖSTERGÖTLANDS LÄN</t>
        </is>
      </c>
      <c r="E94" t="inlineStr">
        <is>
          <t>ÅTVIDABERG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28597-2019</t>
        </is>
      </c>
      <c r="B95" s="1" t="n">
        <v>43626</v>
      </c>
      <c r="C95" s="1" t="n">
        <v>45205</v>
      </c>
      <c r="D95" t="inlineStr">
        <is>
          <t>ÖSTERGÖTLANDS LÄN</t>
        </is>
      </c>
      <c r="E95" t="inlineStr">
        <is>
          <t>ÅTVIDABERG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30037-2019</t>
        </is>
      </c>
      <c r="B96" s="1" t="n">
        <v>43633</v>
      </c>
      <c r="C96" s="1" t="n">
        <v>45205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36170-2019</t>
        </is>
      </c>
      <c r="B97" s="1" t="n">
        <v>43668</v>
      </c>
      <c r="C97" s="1" t="n">
        <v>45205</v>
      </c>
      <c r="D97" t="inlineStr">
        <is>
          <t>ÖSTERGÖTLANDS LÄN</t>
        </is>
      </c>
      <c r="E97" t="inlineStr">
        <is>
          <t>ÅTVIDABERG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36775-2019</t>
        </is>
      </c>
      <c r="B98" s="1" t="n">
        <v>43672</v>
      </c>
      <c r="C98" s="1" t="n">
        <v>45205</v>
      </c>
      <c r="D98" t="inlineStr">
        <is>
          <t>ÖSTERGÖTLANDS LÄN</t>
        </is>
      </c>
      <c r="E98" t="inlineStr">
        <is>
          <t>ÅTVIDABERG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37835-2019</t>
        </is>
      </c>
      <c r="B99" s="1" t="n">
        <v>43682</v>
      </c>
      <c r="C99" s="1" t="n">
        <v>45205</v>
      </c>
      <c r="D99" t="inlineStr">
        <is>
          <t>ÖSTERGÖTLANDS LÄN</t>
        </is>
      </c>
      <c r="E99" t="inlineStr">
        <is>
          <t>ÅTVIDABERG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37855-2019</t>
        </is>
      </c>
      <c r="B100" s="1" t="n">
        <v>43682</v>
      </c>
      <c r="C100" s="1" t="n">
        <v>45205</v>
      </c>
      <c r="D100" t="inlineStr">
        <is>
          <t>ÖSTERGÖTLANDS LÄN</t>
        </is>
      </c>
      <c r="E100" t="inlineStr">
        <is>
          <t>ÅTVIDABERG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38026-2019</t>
        </is>
      </c>
      <c r="B101" s="1" t="n">
        <v>43683</v>
      </c>
      <c r="C101" s="1" t="n">
        <v>45205</v>
      </c>
      <c r="D101" t="inlineStr">
        <is>
          <t>ÖSTERGÖTLANDS LÄN</t>
        </is>
      </c>
      <c r="E101" t="inlineStr">
        <is>
          <t>ÅTVIDABERG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38519-2019</t>
        </is>
      </c>
      <c r="B102" s="1" t="n">
        <v>43685</v>
      </c>
      <c r="C102" s="1" t="n">
        <v>45205</v>
      </c>
      <c r="D102" t="inlineStr">
        <is>
          <t>ÖSTERGÖTLANDS LÄN</t>
        </is>
      </c>
      <c r="E102" t="inlineStr">
        <is>
          <t>ÅTVIDABERG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38493-2019</t>
        </is>
      </c>
      <c r="B103" s="1" t="n">
        <v>43685</v>
      </c>
      <c r="C103" s="1" t="n">
        <v>45205</v>
      </c>
      <c r="D103" t="inlineStr">
        <is>
          <t>ÖSTERGÖTLANDS LÄN</t>
        </is>
      </c>
      <c r="E103" t="inlineStr">
        <is>
          <t>ÅTVIDABERG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39896-2019</t>
        </is>
      </c>
      <c r="B104" s="1" t="n">
        <v>43690</v>
      </c>
      <c r="C104" s="1" t="n">
        <v>45205</v>
      </c>
      <c r="D104" t="inlineStr">
        <is>
          <t>ÖSTERGÖTLANDS LÄN</t>
        </is>
      </c>
      <c r="E104" t="inlineStr">
        <is>
          <t>ÅTVIDABERG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41801-2019</t>
        </is>
      </c>
      <c r="B105" s="1" t="n">
        <v>43700</v>
      </c>
      <c r="C105" s="1" t="n">
        <v>45205</v>
      </c>
      <c r="D105" t="inlineStr">
        <is>
          <t>ÖSTERGÖTLANDS LÄN</t>
        </is>
      </c>
      <c r="E105" t="inlineStr">
        <is>
          <t>ÅTVIDABERG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42493-2019</t>
        </is>
      </c>
      <c r="B106" s="1" t="n">
        <v>43704</v>
      </c>
      <c r="C106" s="1" t="n">
        <v>45205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9.4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44498-2019</t>
        </is>
      </c>
      <c r="B107" s="1" t="n">
        <v>43711</v>
      </c>
      <c r="C107" s="1" t="n">
        <v>45205</v>
      </c>
      <c r="D107" t="inlineStr">
        <is>
          <t>ÖSTERGÖTLANDS LÄN</t>
        </is>
      </c>
      <c r="E107" t="inlineStr">
        <is>
          <t>ÅTVIDABERG</t>
        </is>
      </c>
      <c r="G107" t="n">
        <v>8.5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44522-2019</t>
        </is>
      </c>
      <c r="B108" s="1" t="n">
        <v>43711</v>
      </c>
      <c r="C108" s="1" t="n">
        <v>45205</v>
      </c>
      <c r="D108" t="inlineStr">
        <is>
          <t>ÖSTERGÖTLANDS LÄN</t>
        </is>
      </c>
      <c r="E108" t="inlineStr">
        <is>
          <t>ÅTVIDABERG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45088-2019</t>
        </is>
      </c>
      <c r="B109" s="1" t="n">
        <v>43713</v>
      </c>
      <c r="C109" s="1" t="n">
        <v>45205</v>
      </c>
      <c r="D109" t="inlineStr">
        <is>
          <t>ÖSTERGÖTLANDS LÄN</t>
        </is>
      </c>
      <c r="E109" t="inlineStr">
        <is>
          <t>ÅTVIDABERG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46093-2019</t>
        </is>
      </c>
      <c r="B110" s="1" t="n">
        <v>43718</v>
      </c>
      <c r="C110" s="1" t="n">
        <v>45205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46282-2019</t>
        </is>
      </c>
      <c r="B111" s="1" t="n">
        <v>43718</v>
      </c>
      <c r="C111" s="1" t="n">
        <v>45205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Övriga Aktiebolag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46009-2019</t>
        </is>
      </c>
      <c r="B112" s="1" t="n">
        <v>43718</v>
      </c>
      <c r="C112" s="1" t="n">
        <v>45205</v>
      </c>
      <c r="D112" t="inlineStr">
        <is>
          <t>ÖSTERGÖTLANDS LÄN</t>
        </is>
      </c>
      <c r="E112" t="inlineStr">
        <is>
          <t>ÅTVIDABERG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47663-2019</t>
        </is>
      </c>
      <c r="B113" s="1" t="n">
        <v>43724</v>
      </c>
      <c r="C113" s="1" t="n">
        <v>45205</v>
      </c>
      <c r="D113" t="inlineStr">
        <is>
          <t>ÖSTERGÖTLANDS LÄN</t>
        </is>
      </c>
      <c r="E113" t="inlineStr">
        <is>
          <t>ÅTVIDABERG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47578-2019</t>
        </is>
      </c>
      <c r="B114" s="1" t="n">
        <v>43724</v>
      </c>
      <c r="C114" s="1" t="n">
        <v>45205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Övriga Aktiebolag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48110-2019</t>
        </is>
      </c>
      <c r="B115" s="1" t="n">
        <v>43725</v>
      </c>
      <c r="C115" s="1" t="n">
        <v>45205</v>
      </c>
      <c r="D115" t="inlineStr">
        <is>
          <t>ÖSTERGÖTLANDS LÄN</t>
        </is>
      </c>
      <c r="E115" t="inlineStr">
        <is>
          <t>ÅTVIDABERG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48175-2019</t>
        </is>
      </c>
      <c r="B116" s="1" t="n">
        <v>43726</v>
      </c>
      <c r="C116" s="1" t="n">
        <v>45205</v>
      </c>
      <c r="D116" t="inlineStr">
        <is>
          <t>ÖSTERGÖTLANDS LÄN</t>
        </is>
      </c>
      <c r="E116" t="inlineStr">
        <is>
          <t>ÅTVIDABERG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49086-2019</t>
        </is>
      </c>
      <c r="B117" s="1" t="n">
        <v>43731</v>
      </c>
      <c r="C117" s="1" t="n">
        <v>45205</v>
      </c>
      <c r="D117" t="inlineStr">
        <is>
          <t>ÖSTERGÖTLANDS LÄN</t>
        </is>
      </c>
      <c r="E117" t="inlineStr">
        <is>
          <t>ÅTVIDABERG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49879-2019</t>
        </is>
      </c>
      <c r="B118" s="1" t="n">
        <v>43733</v>
      </c>
      <c r="C118" s="1" t="n">
        <v>45205</v>
      </c>
      <c r="D118" t="inlineStr">
        <is>
          <t>ÖSTERGÖTLANDS LÄN</t>
        </is>
      </c>
      <c r="E118" t="inlineStr">
        <is>
          <t>ÅTVIDABERG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56102-2019</t>
        </is>
      </c>
      <c r="B119" s="1" t="n">
        <v>43760</v>
      </c>
      <c r="C119" s="1" t="n">
        <v>45205</v>
      </c>
      <c r="D119" t="inlineStr">
        <is>
          <t>ÖSTERGÖTLANDS LÄN</t>
        </is>
      </c>
      <c r="E119" t="inlineStr">
        <is>
          <t>ÅTVIDABERG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57660-2019</t>
        </is>
      </c>
      <c r="B120" s="1" t="n">
        <v>43768</v>
      </c>
      <c r="C120" s="1" t="n">
        <v>45205</v>
      </c>
      <c r="D120" t="inlineStr">
        <is>
          <t>ÖSTERGÖTLANDS LÄN</t>
        </is>
      </c>
      <c r="E120" t="inlineStr">
        <is>
          <t>ÅTVIDABERG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58634-2019</t>
        </is>
      </c>
      <c r="B121" s="1" t="n">
        <v>43768</v>
      </c>
      <c r="C121" s="1" t="n">
        <v>45205</v>
      </c>
      <c r="D121" t="inlineStr">
        <is>
          <t>ÖSTERGÖTLANDS LÄN</t>
        </is>
      </c>
      <c r="E121" t="inlineStr">
        <is>
          <t>ÅTVIDABERG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60929-2019</t>
        </is>
      </c>
      <c r="B122" s="1" t="n">
        <v>43780</v>
      </c>
      <c r="C122" s="1" t="n">
        <v>45205</v>
      </c>
      <c r="D122" t="inlineStr">
        <is>
          <t>ÖSTERGÖTLANDS LÄN</t>
        </is>
      </c>
      <c r="E122" t="inlineStr">
        <is>
          <t>ÅTVIDABERG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60858-2019</t>
        </is>
      </c>
      <c r="B123" s="1" t="n">
        <v>43781</v>
      </c>
      <c r="C123" s="1" t="n">
        <v>45205</v>
      </c>
      <c r="D123" t="inlineStr">
        <is>
          <t>ÖSTERGÖTLANDS LÄN</t>
        </is>
      </c>
      <c r="E123" t="inlineStr">
        <is>
          <t>ÅTVIDABERG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61890-2019</t>
        </is>
      </c>
      <c r="B124" s="1" t="n">
        <v>43781</v>
      </c>
      <c r="C124" s="1" t="n">
        <v>45205</v>
      </c>
      <c r="D124" t="inlineStr">
        <is>
          <t>ÖSTERGÖTLANDS LÄN</t>
        </is>
      </c>
      <c r="E124" t="inlineStr">
        <is>
          <t>ÅTVIDABERG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66079-2019</t>
        </is>
      </c>
      <c r="B125" s="1" t="n">
        <v>43807</v>
      </c>
      <c r="C125" s="1" t="n">
        <v>45205</v>
      </c>
      <c r="D125" t="inlineStr">
        <is>
          <t>ÖSTERGÖTLANDS LÄN</t>
        </is>
      </c>
      <c r="E125" t="inlineStr">
        <is>
          <t>ÅTVIDABERG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67077-2019</t>
        </is>
      </c>
      <c r="B126" s="1" t="n">
        <v>43811</v>
      </c>
      <c r="C126" s="1" t="n">
        <v>45205</v>
      </c>
      <c r="D126" t="inlineStr">
        <is>
          <t>ÖSTERGÖTLANDS LÄN</t>
        </is>
      </c>
      <c r="E126" t="inlineStr">
        <is>
          <t>ÅTVIDABERG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67792-2019</t>
        </is>
      </c>
      <c r="B127" s="1" t="n">
        <v>43815</v>
      </c>
      <c r="C127" s="1" t="n">
        <v>45205</v>
      </c>
      <c r="D127" t="inlineStr">
        <is>
          <t>ÖSTERGÖTLANDS LÄN</t>
        </is>
      </c>
      <c r="E127" t="inlineStr">
        <is>
          <t>ÅTVIDABERG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68031-2019</t>
        </is>
      </c>
      <c r="B128" s="1" t="n">
        <v>43816</v>
      </c>
      <c r="C128" s="1" t="n">
        <v>45205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68241-2019</t>
        </is>
      </c>
      <c r="B129" s="1" t="n">
        <v>43817</v>
      </c>
      <c r="C129" s="1" t="n">
        <v>45205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Övriga Aktiebolag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69155-2019</t>
        </is>
      </c>
      <c r="B130" s="1" t="n">
        <v>43829</v>
      </c>
      <c r="C130" s="1" t="n">
        <v>45205</v>
      </c>
      <c r="D130" t="inlineStr">
        <is>
          <t>ÖSTERGÖTLANDS LÄN</t>
        </is>
      </c>
      <c r="E130" t="inlineStr">
        <is>
          <t>ÅTVIDABERG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584-2020</t>
        </is>
      </c>
      <c r="B131" s="1" t="n">
        <v>43838</v>
      </c>
      <c r="C131" s="1" t="n">
        <v>45205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Övriga Aktiebolag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2406-2020</t>
        </is>
      </c>
      <c r="B132" s="1" t="n">
        <v>43847</v>
      </c>
      <c r="C132" s="1" t="n">
        <v>45205</v>
      </c>
      <c r="D132" t="inlineStr">
        <is>
          <t>ÖSTERGÖTLANDS LÄN</t>
        </is>
      </c>
      <c r="E132" t="inlineStr">
        <is>
          <t>ÅTVIDABERG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2824-2020</t>
        </is>
      </c>
      <c r="B133" s="1" t="n">
        <v>43850</v>
      </c>
      <c r="C133" s="1" t="n">
        <v>45205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2826-2020</t>
        </is>
      </c>
      <c r="B134" s="1" t="n">
        <v>43850</v>
      </c>
      <c r="C134" s="1" t="n">
        <v>45205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4107-2020</t>
        </is>
      </c>
      <c r="B135" s="1" t="n">
        <v>43857</v>
      </c>
      <c r="C135" s="1" t="n">
        <v>45205</v>
      </c>
      <c r="D135" t="inlineStr">
        <is>
          <t>ÖSTERGÖTLANDS LÄN</t>
        </is>
      </c>
      <c r="E135" t="inlineStr">
        <is>
          <t>ÅTVIDABERG</t>
        </is>
      </c>
      <c r="F135" t="inlineStr">
        <is>
          <t>Holmen skog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4397-2020</t>
        </is>
      </c>
      <c r="B136" s="1" t="n">
        <v>43858</v>
      </c>
      <c r="C136" s="1" t="n">
        <v>45205</v>
      </c>
      <c r="D136" t="inlineStr">
        <is>
          <t>ÖSTERGÖTLANDS LÄN</t>
        </is>
      </c>
      <c r="E136" t="inlineStr">
        <is>
          <t>ÅTVIDABERG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5386-2020</t>
        </is>
      </c>
      <c r="B137" s="1" t="n">
        <v>43860</v>
      </c>
      <c r="C137" s="1" t="n">
        <v>45205</v>
      </c>
      <c r="D137" t="inlineStr">
        <is>
          <t>ÖSTERGÖTLANDS LÄN</t>
        </is>
      </c>
      <c r="E137" t="inlineStr">
        <is>
          <t>ÅTVIDABERG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5939-2020</t>
        </is>
      </c>
      <c r="B138" s="1" t="n">
        <v>43864</v>
      </c>
      <c r="C138" s="1" t="n">
        <v>45205</v>
      </c>
      <c r="D138" t="inlineStr">
        <is>
          <t>ÖSTERGÖTLANDS LÄN</t>
        </is>
      </c>
      <c r="E138" t="inlineStr">
        <is>
          <t>ÅTVIDABERG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5942-2020</t>
        </is>
      </c>
      <c r="B139" s="1" t="n">
        <v>43864</v>
      </c>
      <c r="C139" s="1" t="n">
        <v>45205</v>
      </c>
      <c r="D139" t="inlineStr">
        <is>
          <t>ÖSTERGÖTLANDS LÄN</t>
        </is>
      </c>
      <c r="E139" t="inlineStr">
        <is>
          <t>ÅTVIDABERG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7254-2020</t>
        </is>
      </c>
      <c r="B140" s="1" t="n">
        <v>43871</v>
      </c>
      <c r="C140" s="1" t="n">
        <v>45205</v>
      </c>
      <c r="D140" t="inlineStr">
        <is>
          <t>ÖSTERGÖTLANDS LÄN</t>
        </is>
      </c>
      <c r="E140" t="inlineStr">
        <is>
          <t>ÅTVIDABERG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9273-2020</t>
        </is>
      </c>
      <c r="B141" s="1" t="n">
        <v>43880</v>
      </c>
      <c r="C141" s="1" t="n">
        <v>45205</v>
      </c>
      <c r="D141" t="inlineStr">
        <is>
          <t>ÖSTERGÖTLANDS LÄN</t>
        </is>
      </c>
      <c r="E141" t="inlineStr">
        <is>
          <t>ÅTVIDABERG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11482-2020</t>
        </is>
      </c>
      <c r="B142" s="1" t="n">
        <v>43893</v>
      </c>
      <c r="C142" s="1" t="n">
        <v>45205</v>
      </c>
      <c r="D142" t="inlineStr">
        <is>
          <t>ÖSTERGÖTLANDS LÄN</t>
        </is>
      </c>
      <c r="E142" t="inlineStr">
        <is>
          <t>ÅTVIDABERG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12319-2020</t>
        </is>
      </c>
      <c r="B143" s="1" t="n">
        <v>43895</v>
      </c>
      <c r="C143" s="1" t="n">
        <v>45205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12317-2020</t>
        </is>
      </c>
      <c r="B144" s="1" t="n">
        <v>43895</v>
      </c>
      <c r="C144" s="1" t="n">
        <v>45205</v>
      </c>
      <c r="D144" t="inlineStr">
        <is>
          <t>ÖSTERGÖTLANDS LÄN</t>
        </is>
      </c>
      <c r="E144" t="inlineStr">
        <is>
          <t>ÅTVIDABERG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12090-2020</t>
        </is>
      </c>
      <c r="B145" s="1" t="n">
        <v>43895</v>
      </c>
      <c r="C145" s="1" t="n">
        <v>45205</v>
      </c>
      <c r="D145" t="inlineStr">
        <is>
          <t>ÖSTERGÖTLANDS LÄN</t>
        </is>
      </c>
      <c r="E145" t="inlineStr">
        <is>
          <t>ÅTVIDABERG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16593-2020</t>
        </is>
      </c>
      <c r="B146" s="1" t="n">
        <v>43909</v>
      </c>
      <c r="C146" s="1" t="n">
        <v>45205</v>
      </c>
      <c r="D146" t="inlineStr">
        <is>
          <t>ÖSTERGÖTLANDS LÄN</t>
        </is>
      </c>
      <c r="E146" t="inlineStr">
        <is>
          <t>ÅTVIDABERG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15715-2020</t>
        </is>
      </c>
      <c r="B147" s="1" t="n">
        <v>43915</v>
      </c>
      <c r="C147" s="1" t="n">
        <v>45205</v>
      </c>
      <c r="D147" t="inlineStr">
        <is>
          <t>ÖSTERGÖTLANDS LÄN</t>
        </is>
      </c>
      <c r="E147" t="inlineStr">
        <is>
          <t>ÅTVIDABERG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16020-2020</t>
        </is>
      </c>
      <c r="B148" s="1" t="n">
        <v>43916</v>
      </c>
      <c r="C148" s="1" t="n">
        <v>45205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19390-2020</t>
        </is>
      </c>
      <c r="B149" s="1" t="n">
        <v>43938</v>
      </c>
      <c r="C149" s="1" t="n">
        <v>45205</v>
      </c>
      <c r="D149" t="inlineStr">
        <is>
          <t>ÖSTERGÖTLANDS LÄN</t>
        </is>
      </c>
      <c r="E149" t="inlineStr">
        <is>
          <t>ÅTVIDABERG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19787-2020</t>
        </is>
      </c>
      <c r="B150" s="1" t="n">
        <v>43942</v>
      </c>
      <c r="C150" s="1" t="n">
        <v>45205</v>
      </c>
      <c r="D150" t="inlineStr">
        <is>
          <t>ÖSTERGÖTLANDS LÄN</t>
        </is>
      </c>
      <c r="E150" t="inlineStr">
        <is>
          <t>ÅTVIDABERG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20839-2020</t>
        </is>
      </c>
      <c r="B151" s="1" t="n">
        <v>43950</v>
      </c>
      <c r="C151" s="1" t="n">
        <v>45205</v>
      </c>
      <c r="D151" t="inlineStr">
        <is>
          <t>ÖSTERGÖTLANDS LÄN</t>
        </is>
      </c>
      <c r="E151" t="inlineStr">
        <is>
          <t>ÅTVIDABERG</t>
        </is>
      </c>
      <c r="F151" t="inlineStr">
        <is>
          <t>Sveaskog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21705-2020</t>
        </is>
      </c>
      <c r="B152" s="1" t="n">
        <v>43957</v>
      </c>
      <c r="C152" s="1" t="n">
        <v>45205</v>
      </c>
      <c r="D152" t="inlineStr">
        <is>
          <t>ÖSTERGÖTLANDS LÄN</t>
        </is>
      </c>
      <c r="E152" t="inlineStr">
        <is>
          <t>ÅTVIDABERG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23437-2020</t>
        </is>
      </c>
      <c r="B153" s="1" t="n">
        <v>43969</v>
      </c>
      <c r="C153" s="1" t="n">
        <v>45205</v>
      </c>
      <c r="D153" t="inlineStr">
        <is>
          <t>ÖSTERGÖTLANDS LÄN</t>
        </is>
      </c>
      <c r="E153" t="inlineStr">
        <is>
          <t>ÅTVIDABERG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25643-2020</t>
        </is>
      </c>
      <c r="B154" s="1" t="n">
        <v>43983</v>
      </c>
      <c r="C154" s="1" t="n">
        <v>45205</v>
      </c>
      <c r="D154" t="inlineStr">
        <is>
          <t>ÖSTERGÖTLANDS LÄN</t>
        </is>
      </c>
      <c r="E154" t="inlineStr">
        <is>
          <t>ÅTVIDABERG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25496-2020</t>
        </is>
      </c>
      <c r="B155" s="1" t="n">
        <v>43983</v>
      </c>
      <c r="C155" s="1" t="n">
        <v>45205</v>
      </c>
      <c r="D155" t="inlineStr">
        <is>
          <t>ÖSTERGÖTLANDS LÄN</t>
        </is>
      </c>
      <c r="E155" t="inlineStr">
        <is>
          <t>ÅTVIDABERG</t>
        </is>
      </c>
      <c r="F155" t="inlineStr">
        <is>
          <t>Övriga Aktiebolag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28320-2020</t>
        </is>
      </c>
      <c r="B156" s="1" t="n">
        <v>43998</v>
      </c>
      <c r="C156" s="1" t="n">
        <v>45205</v>
      </c>
      <c r="D156" t="inlineStr">
        <is>
          <t>ÖSTERGÖTLANDS LÄN</t>
        </is>
      </c>
      <c r="E156" t="inlineStr">
        <is>
          <t>ÅTVIDABERG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28689-2020</t>
        </is>
      </c>
      <c r="B157" s="1" t="n">
        <v>43999</v>
      </c>
      <c r="C157" s="1" t="n">
        <v>45205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Övriga Aktiebolag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29018-2020</t>
        </is>
      </c>
      <c r="B158" s="1" t="n">
        <v>44000</v>
      </c>
      <c r="C158" s="1" t="n">
        <v>45205</v>
      </c>
      <c r="D158" t="inlineStr">
        <is>
          <t>ÖSTERGÖTLANDS LÄN</t>
        </is>
      </c>
      <c r="E158" t="inlineStr">
        <is>
          <t>ÅTVIDABERG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29149-2020</t>
        </is>
      </c>
      <c r="B159" s="1" t="n">
        <v>44004</v>
      </c>
      <c r="C159" s="1" t="n">
        <v>45205</v>
      </c>
      <c r="D159" t="inlineStr">
        <is>
          <t>ÖSTERGÖTLANDS LÄN</t>
        </is>
      </c>
      <c r="E159" t="inlineStr">
        <is>
          <t>ÅTVIDABERG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31398-2020</t>
        </is>
      </c>
      <c r="B160" s="1" t="n">
        <v>44013</v>
      </c>
      <c r="C160" s="1" t="n">
        <v>45205</v>
      </c>
      <c r="D160" t="inlineStr">
        <is>
          <t>ÖSTERGÖTLANDS LÄN</t>
        </is>
      </c>
      <c r="E160" t="inlineStr">
        <is>
          <t>ÅTVIDABERG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34872-2020</t>
        </is>
      </c>
      <c r="B161" s="1" t="n">
        <v>44036</v>
      </c>
      <c r="C161" s="1" t="n">
        <v>45205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36286-2020</t>
        </is>
      </c>
      <c r="B162" s="1" t="n">
        <v>44049</v>
      </c>
      <c r="C162" s="1" t="n">
        <v>45205</v>
      </c>
      <c r="D162" t="inlineStr">
        <is>
          <t>ÖSTERGÖTLANDS LÄN</t>
        </is>
      </c>
      <c r="E162" t="inlineStr">
        <is>
          <t>ÅTVIDABERG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36309-2020</t>
        </is>
      </c>
      <c r="B163" s="1" t="n">
        <v>44049</v>
      </c>
      <c r="C163" s="1" t="n">
        <v>45205</v>
      </c>
      <c r="D163" t="inlineStr">
        <is>
          <t>ÖSTERGÖTLANDS LÄN</t>
        </is>
      </c>
      <c r="E163" t="inlineStr">
        <is>
          <t>ÅTVIDABERG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36557-2020</t>
        </is>
      </c>
      <c r="B164" s="1" t="n">
        <v>44050</v>
      </c>
      <c r="C164" s="1" t="n">
        <v>45205</v>
      </c>
      <c r="D164" t="inlineStr">
        <is>
          <t>ÖSTERGÖTLANDS LÄN</t>
        </is>
      </c>
      <c r="E164" t="inlineStr">
        <is>
          <t>ÅTVIDABERG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38622-2020</t>
        </is>
      </c>
      <c r="B165" s="1" t="n">
        <v>44061</v>
      </c>
      <c r="C165" s="1" t="n">
        <v>45205</v>
      </c>
      <c r="D165" t="inlineStr">
        <is>
          <t>ÖSTERGÖTLANDS LÄN</t>
        </is>
      </c>
      <c r="E165" t="inlineStr">
        <is>
          <t>ÅTVIDABERG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38897-2020</t>
        </is>
      </c>
      <c r="B166" s="1" t="n">
        <v>44062</v>
      </c>
      <c r="C166" s="1" t="n">
        <v>45205</v>
      </c>
      <c r="D166" t="inlineStr">
        <is>
          <t>ÖSTERGÖTLANDS LÄN</t>
        </is>
      </c>
      <c r="E166" t="inlineStr">
        <is>
          <t>ÅTVIDABERG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39510-2020</t>
        </is>
      </c>
      <c r="B167" s="1" t="n">
        <v>44064</v>
      </c>
      <c r="C167" s="1" t="n">
        <v>45205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Holmen skog AB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40651-2020</t>
        </is>
      </c>
      <c r="B168" s="1" t="n">
        <v>44067</v>
      </c>
      <c r="C168" s="1" t="n">
        <v>45205</v>
      </c>
      <c r="D168" t="inlineStr">
        <is>
          <t>ÖSTERGÖTLANDS LÄN</t>
        </is>
      </c>
      <c r="E168" t="inlineStr">
        <is>
          <t>ÅTVIDABERG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41387-2020</t>
        </is>
      </c>
      <c r="B169" s="1" t="n">
        <v>44072</v>
      </c>
      <c r="C169" s="1" t="n">
        <v>45205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42156-2020</t>
        </is>
      </c>
      <c r="B170" s="1" t="n">
        <v>44075</v>
      </c>
      <c r="C170" s="1" t="n">
        <v>45205</v>
      </c>
      <c r="D170" t="inlineStr">
        <is>
          <t>ÖSTERGÖTLANDS LÄN</t>
        </is>
      </c>
      <c r="E170" t="inlineStr">
        <is>
          <t>ÅTVIDABERG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42513-2020</t>
        </is>
      </c>
      <c r="B171" s="1" t="n">
        <v>44077</v>
      </c>
      <c r="C171" s="1" t="n">
        <v>45205</v>
      </c>
      <c r="D171" t="inlineStr">
        <is>
          <t>ÖSTERGÖTLANDS LÄN</t>
        </is>
      </c>
      <c r="E171" t="inlineStr">
        <is>
          <t>ÅTVIDABERG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42516-2020</t>
        </is>
      </c>
      <c r="B172" s="1" t="n">
        <v>44077</v>
      </c>
      <c r="C172" s="1" t="n">
        <v>45205</v>
      </c>
      <c r="D172" t="inlineStr">
        <is>
          <t>ÖSTERGÖTLANDS LÄN</t>
        </is>
      </c>
      <c r="E172" t="inlineStr">
        <is>
          <t>ÅTVIDABERG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43240-2020</t>
        </is>
      </c>
      <c r="B173" s="1" t="n">
        <v>44081</v>
      </c>
      <c r="C173" s="1" t="n">
        <v>45205</v>
      </c>
      <c r="D173" t="inlineStr">
        <is>
          <t>ÖSTERGÖTLANDS LÄN</t>
        </is>
      </c>
      <c r="E173" t="inlineStr">
        <is>
          <t>ÅTVIDABERG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43731-2020</t>
        </is>
      </c>
      <c r="B174" s="1" t="n">
        <v>44082</v>
      </c>
      <c r="C174" s="1" t="n">
        <v>45205</v>
      </c>
      <c r="D174" t="inlineStr">
        <is>
          <t>ÖSTERGÖTLANDS LÄN</t>
        </is>
      </c>
      <c r="E174" t="inlineStr">
        <is>
          <t>ÅTVIDABERG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43742-2020</t>
        </is>
      </c>
      <c r="B175" s="1" t="n">
        <v>44082</v>
      </c>
      <c r="C175" s="1" t="n">
        <v>45205</v>
      </c>
      <c r="D175" t="inlineStr">
        <is>
          <t>ÖSTERGÖTLANDS LÄN</t>
        </is>
      </c>
      <c r="E175" t="inlineStr">
        <is>
          <t>ÅTVIDABERG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43740-2020</t>
        </is>
      </c>
      <c r="B176" s="1" t="n">
        <v>44082</v>
      </c>
      <c r="C176" s="1" t="n">
        <v>45205</v>
      </c>
      <c r="D176" t="inlineStr">
        <is>
          <t>ÖSTERGÖTLANDS LÄN</t>
        </is>
      </c>
      <c r="E176" t="inlineStr">
        <is>
          <t>ÅTVIDABERG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44813-2020</t>
        </is>
      </c>
      <c r="B177" s="1" t="n">
        <v>44085</v>
      </c>
      <c r="C177" s="1" t="n">
        <v>45205</v>
      </c>
      <c r="D177" t="inlineStr">
        <is>
          <t>ÖSTERGÖTLANDS LÄN</t>
        </is>
      </c>
      <c r="E177" t="inlineStr">
        <is>
          <t>ÅTVIDABERG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46720-2020</t>
        </is>
      </c>
      <c r="B178" s="1" t="n">
        <v>44095</v>
      </c>
      <c r="C178" s="1" t="n">
        <v>45205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46753-2020</t>
        </is>
      </c>
      <c r="B179" s="1" t="n">
        <v>44095</v>
      </c>
      <c r="C179" s="1" t="n">
        <v>45205</v>
      </c>
      <c r="D179" t="inlineStr">
        <is>
          <t>ÖSTERGÖTLANDS LÄN</t>
        </is>
      </c>
      <c r="E179" t="inlineStr">
        <is>
          <t>ÅTVIDABERG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48497-2020</t>
        </is>
      </c>
      <c r="B180" s="1" t="n">
        <v>44102</v>
      </c>
      <c r="C180" s="1" t="n">
        <v>45205</v>
      </c>
      <c r="D180" t="inlineStr">
        <is>
          <t>ÖSTERGÖTLANDS LÄN</t>
        </is>
      </c>
      <c r="E180" t="inlineStr">
        <is>
          <t>ÅTVIDABERG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48756-2020</t>
        </is>
      </c>
      <c r="B181" s="1" t="n">
        <v>44103</v>
      </c>
      <c r="C181" s="1" t="n">
        <v>45205</v>
      </c>
      <c r="D181" t="inlineStr">
        <is>
          <t>ÖSTERGÖTLANDS LÄN</t>
        </is>
      </c>
      <c r="E181" t="inlineStr">
        <is>
          <t>ÅTVIDABERG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48978-2020</t>
        </is>
      </c>
      <c r="B182" s="1" t="n">
        <v>44104</v>
      </c>
      <c r="C182" s="1" t="n">
        <v>45205</v>
      </c>
      <c r="D182" t="inlineStr">
        <is>
          <t>ÖSTERGÖTLANDS LÄN</t>
        </is>
      </c>
      <c r="E182" t="inlineStr">
        <is>
          <t>ÅTVIDABERG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50161-2020</t>
        </is>
      </c>
      <c r="B183" s="1" t="n">
        <v>44109</v>
      </c>
      <c r="C183" s="1" t="n">
        <v>45205</v>
      </c>
      <c r="D183" t="inlineStr">
        <is>
          <t>ÖSTERGÖTLANDS LÄN</t>
        </is>
      </c>
      <c r="E183" t="inlineStr">
        <is>
          <t>ÅTVIDABERG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51048-2020</t>
        </is>
      </c>
      <c r="B184" s="1" t="n">
        <v>44112</v>
      </c>
      <c r="C184" s="1" t="n">
        <v>45205</v>
      </c>
      <c r="D184" t="inlineStr">
        <is>
          <t>ÖSTERGÖTLANDS LÄN</t>
        </is>
      </c>
      <c r="E184" t="inlineStr">
        <is>
          <t>ÅTVIDABERG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51047-2020</t>
        </is>
      </c>
      <c r="B185" s="1" t="n">
        <v>44112</v>
      </c>
      <c r="C185" s="1" t="n">
        <v>45205</v>
      </c>
      <c r="D185" t="inlineStr">
        <is>
          <t>ÖSTERGÖTLANDS LÄN</t>
        </is>
      </c>
      <c r="E185" t="inlineStr">
        <is>
          <t>ÅTVIDABERG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52363-2020</t>
        </is>
      </c>
      <c r="B186" s="1" t="n">
        <v>44112</v>
      </c>
      <c r="C186" s="1" t="n">
        <v>45205</v>
      </c>
      <c r="D186" t="inlineStr">
        <is>
          <t>ÖSTERGÖTLANDS LÄN</t>
        </is>
      </c>
      <c r="E186" t="inlineStr">
        <is>
          <t>ÅTVIDABERG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51517-2020</t>
        </is>
      </c>
      <c r="B187" s="1" t="n">
        <v>44113</v>
      </c>
      <c r="C187" s="1" t="n">
        <v>45205</v>
      </c>
      <c r="D187" t="inlineStr">
        <is>
          <t>ÖSTERGÖTLANDS LÄN</t>
        </is>
      </c>
      <c r="E187" t="inlineStr">
        <is>
          <t>ÅTVIDABERG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51796-2020</t>
        </is>
      </c>
      <c r="B188" s="1" t="n">
        <v>44115</v>
      </c>
      <c r="C188" s="1" t="n">
        <v>45205</v>
      </c>
      <c r="D188" t="inlineStr">
        <is>
          <t>ÖSTERGÖTLANDS LÄN</t>
        </is>
      </c>
      <c r="E188" t="inlineStr">
        <is>
          <t>ÅTVIDABERG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52315-2020</t>
        </is>
      </c>
      <c r="B189" s="1" t="n">
        <v>44117</v>
      </c>
      <c r="C189" s="1" t="n">
        <v>45205</v>
      </c>
      <c r="D189" t="inlineStr">
        <is>
          <t>ÖSTERGÖTLANDS LÄN</t>
        </is>
      </c>
      <c r="E189" t="inlineStr">
        <is>
          <t>ÅTVIDABERG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52721-2020</t>
        </is>
      </c>
      <c r="B190" s="1" t="n">
        <v>44118</v>
      </c>
      <c r="C190" s="1" t="n">
        <v>45205</v>
      </c>
      <c r="D190" t="inlineStr">
        <is>
          <t>ÖSTERGÖTLANDS LÄN</t>
        </is>
      </c>
      <c r="E190" t="inlineStr">
        <is>
          <t>ÅTVIDABERG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52724-2020</t>
        </is>
      </c>
      <c r="B191" s="1" t="n">
        <v>44118</v>
      </c>
      <c r="C191" s="1" t="n">
        <v>45205</v>
      </c>
      <c r="D191" t="inlineStr">
        <is>
          <t>ÖSTERGÖTLANDS LÄN</t>
        </is>
      </c>
      <c r="E191" t="inlineStr">
        <is>
          <t>ÅTVIDABERG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52723-2020</t>
        </is>
      </c>
      <c r="B192" s="1" t="n">
        <v>44118</v>
      </c>
      <c r="C192" s="1" t="n">
        <v>45205</v>
      </c>
      <c r="D192" t="inlineStr">
        <is>
          <t>ÖSTERGÖTLANDS LÄN</t>
        </is>
      </c>
      <c r="E192" t="inlineStr">
        <is>
          <t>ÅTVIDABERG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53230-2020</t>
        </is>
      </c>
      <c r="B193" s="1" t="n">
        <v>44123</v>
      </c>
      <c r="C193" s="1" t="n">
        <v>45205</v>
      </c>
      <c r="D193" t="inlineStr">
        <is>
          <t>ÖSTERGÖTLANDS LÄN</t>
        </is>
      </c>
      <c r="E193" t="inlineStr">
        <is>
          <t>ÅTVIDABERG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53248-2020</t>
        </is>
      </c>
      <c r="B194" s="1" t="n">
        <v>44123</v>
      </c>
      <c r="C194" s="1" t="n">
        <v>45205</v>
      </c>
      <c r="D194" t="inlineStr">
        <is>
          <t>ÖSTERGÖTLANDS LÄN</t>
        </is>
      </c>
      <c r="E194" t="inlineStr">
        <is>
          <t>ÅTVIDABERG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55456-2020</t>
        </is>
      </c>
      <c r="B195" s="1" t="n">
        <v>44131</v>
      </c>
      <c r="C195" s="1" t="n">
        <v>45205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56587-2020</t>
        </is>
      </c>
      <c r="B196" s="1" t="n">
        <v>44137</v>
      </c>
      <c r="C196" s="1" t="n">
        <v>45205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Övriga Aktiebolag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56727-2020</t>
        </is>
      </c>
      <c r="B197" s="1" t="n">
        <v>44137</v>
      </c>
      <c r="C197" s="1" t="n">
        <v>45205</v>
      </c>
      <c r="D197" t="inlineStr">
        <is>
          <t>ÖSTERGÖTLANDS LÄN</t>
        </is>
      </c>
      <c r="E197" t="inlineStr">
        <is>
          <t>ÅTVIDABERG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58105-2020</t>
        </is>
      </c>
      <c r="B198" s="1" t="n">
        <v>44144</v>
      </c>
      <c r="C198" s="1" t="n">
        <v>45205</v>
      </c>
      <c r="D198" t="inlineStr">
        <is>
          <t>ÖSTERGÖTLANDS LÄN</t>
        </is>
      </c>
      <c r="E198" t="inlineStr">
        <is>
          <t>ÅTVIDABERG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59325-2020</t>
        </is>
      </c>
      <c r="B199" s="1" t="n">
        <v>44147</v>
      </c>
      <c r="C199" s="1" t="n">
        <v>45205</v>
      </c>
      <c r="D199" t="inlineStr">
        <is>
          <t>ÖSTERGÖTLANDS LÄN</t>
        </is>
      </c>
      <c r="E199" t="inlineStr">
        <is>
          <t>ÅTVIDABERG</t>
        </is>
      </c>
      <c r="F199" t="inlineStr">
        <is>
          <t>Sveaskog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62271-2020</t>
        </is>
      </c>
      <c r="B200" s="1" t="n">
        <v>44160</v>
      </c>
      <c r="C200" s="1" t="n">
        <v>45205</v>
      </c>
      <c r="D200" t="inlineStr">
        <is>
          <t>ÖSTERGÖTLANDS LÄN</t>
        </is>
      </c>
      <c r="E200" t="inlineStr">
        <is>
          <t>ÅTVIDABERG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62926-2020</t>
        </is>
      </c>
      <c r="B201" s="1" t="n">
        <v>44162</v>
      </c>
      <c r="C201" s="1" t="n">
        <v>45205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62925-2020</t>
        </is>
      </c>
      <c r="B202" s="1" t="n">
        <v>44162</v>
      </c>
      <c r="C202" s="1" t="n">
        <v>45205</v>
      </c>
      <c r="D202" t="inlineStr">
        <is>
          <t>ÖSTERGÖTLANDS LÄN</t>
        </is>
      </c>
      <c r="E202" t="inlineStr">
        <is>
          <t>ÅTVIDABERG</t>
        </is>
      </c>
      <c r="F202" t="inlineStr">
        <is>
          <t>Sveaskog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63863-2020</t>
        </is>
      </c>
      <c r="B203" s="1" t="n">
        <v>44166</v>
      </c>
      <c r="C203" s="1" t="n">
        <v>45205</v>
      </c>
      <c r="D203" t="inlineStr">
        <is>
          <t>ÖSTERGÖTLANDS LÄN</t>
        </is>
      </c>
      <c r="E203" t="inlineStr">
        <is>
          <t>ÅTVIDABERG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66870-2020</t>
        </is>
      </c>
      <c r="B204" s="1" t="n">
        <v>44176</v>
      </c>
      <c r="C204" s="1" t="n">
        <v>45205</v>
      </c>
      <c r="D204" t="inlineStr">
        <is>
          <t>ÖSTERGÖTLANDS LÄN</t>
        </is>
      </c>
      <c r="E204" t="inlineStr">
        <is>
          <t>ÅTVIDABERG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66867-2020</t>
        </is>
      </c>
      <c r="B205" s="1" t="n">
        <v>44176</v>
      </c>
      <c r="C205" s="1" t="n">
        <v>45205</v>
      </c>
      <c r="D205" t="inlineStr">
        <is>
          <t>ÖSTERGÖTLANDS LÄN</t>
        </is>
      </c>
      <c r="E205" t="inlineStr">
        <is>
          <t>ÅTVIDABERG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67255-2020</t>
        </is>
      </c>
      <c r="B206" s="1" t="n">
        <v>44181</v>
      </c>
      <c r="C206" s="1" t="n">
        <v>45205</v>
      </c>
      <c r="D206" t="inlineStr">
        <is>
          <t>ÖSTERGÖTLANDS LÄN</t>
        </is>
      </c>
      <c r="E206" t="inlineStr">
        <is>
          <t>ÅTVIDABERG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1128-2021</t>
        </is>
      </c>
      <c r="B207" s="1" t="n">
        <v>44207</v>
      </c>
      <c r="C207" s="1" t="n">
        <v>45205</v>
      </c>
      <c r="D207" t="inlineStr">
        <is>
          <t>ÖSTERGÖTLANDS LÄN</t>
        </is>
      </c>
      <c r="E207" t="inlineStr">
        <is>
          <t>ÅTVIDABERG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918-2021</t>
        </is>
      </c>
      <c r="B208" s="1" t="n">
        <v>44207</v>
      </c>
      <c r="C208" s="1" t="n">
        <v>45205</v>
      </c>
      <c r="D208" t="inlineStr">
        <is>
          <t>ÖSTERGÖTLANDS LÄN</t>
        </is>
      </c>
      <c r="E208" t="inlineStr">
        <is>
          <t>ÅTVIDABERG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1803-2021</t>
        </is>
      </c>
      <c r="B209" s="1" t="n">
        <v>44210</v>
      </c>
      <c r="C209" s="1" t="n">
        <v>45205</v>
      </c>
      <c r="D209" t="inlineStr">
        <is>
          <t>ÖSTERGÖTLANDS LÄN</t>
        </is>
      </c>
      <c r="E209" t="inlineStr">
        <is>
          <t>ÅTVIDABERG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1781-2021</t>
        </is>
      </c>
      <c r="B210" s="1" t="n">
        <v>44210</v>
      </c>
      <c r="C210" s="1" t="n">
        <v>45205</v>
      </c>
      <c r="D210" t="inlineStr">
        <is>
          <t>ÖSTERGÖTLANDS LÄN</t>
        </is>
      </c>
      <c r="E210" t="inlineStr">
        <is>
          <t>ÅTVIDABERG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2587-2021</t>
        </is>
      </c>
      <c r="B211" s="1" t="n">
        <v>44214</v>
      </c>
      <c r="C211" s="1" t="n">
        <v>45205</v>
      </c>
      <c r="D211" t="inlineStr">
        <is>
          <t>ÖSTERGÖTLANDS LÄN</t>
        </is>
      </c>
      <c r="E211" t="inlineStr">
        <is>
          <t>ÅTVIDABERG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5549-2021</t>
        </is>
      </c>
      <c r="B212" s="1" t="n">
        <v>44230</v>
      </c>
      <c r="C212" s="1" t="n">
        <v>45205</v>
      </c>
      <c r="D212" t="inlineStr">
        <is>
          <t>ÖSTERGÖTLANDS LÄN</t>
        </is>
      </c>
      <c r="E212" t="inlineStr">
        <is>
          <t>ÅTVIDABERG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6314-2021</t>
        </is>
      </c>
      <c r="B213" s="1" t="n">
        <v>44232</v>
      </c>
      <c r="C213" s="1" t="n">
        <v>45205</v>
      </c>
      <c r="D213" t="inlineStr">
        <is>
          <t>ÖSTERGÖTLANDS LÄN</t>
        </is>
      </c>
      <c r="E213" t="inlineStr">
        <is>
          <t>ÅTVIDABERG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6342-2021</t>
        </is>
      </c>
      <c r="B214" s="1" t="n">
        <v>44232</v>
      </c>
      <c r="C214" s="1" t="n">
        <v>45205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6337-2021</t>
        </is>
      </c>
      <c r="B215" s="1" t="n">
        <v>44232</v>
      </c>
      <c r="C215" s="1" t="n">
        <v>45205</v>
      </c>
      <c r="D215" t="inlineStr">
        <is>
          <t>ÖSTERGÖTLANDS LÄN</t>
        </is>
      </c>
      <c r="E215" t="inlineStr">
        <is>
          <t>ÅTVIDABERG</t>
        </is>
      </c>
      <c r="F215" t="inlineStr">
        <is>
          <t>Övriga Aktiebolag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6680-2021</t>
        </is>
      </c>
      <c r="B216" s="1" t="n">
        <v>44236</v>
      </c>
      <c r="C216" s="1" t="n">
        <v>45205</v>
      </c>
      <c r="D216" t="inlineStr">
        <is>
          <t>ÖSTERGÖTLANDS LÄN</t>
        </is>
      </c>
      <c r="E216" t="inlineStr">
        <is>
          <t>ÅTVIDABERG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7204-2021</t>
        </is>
      </c>
      <c r="B217" s="1" t="n">
        <v>44238</v>
      </c>
      <c r="C217" s="1" t="n">
        <v>45205</v>
      </c>
      <c r="D217" t="inlineStr">
        <is>
          <t>ÖSTERGÖTLANDS LÄN</t>
        </is>
      </c>
      <c r="E217" t="inlineStr">
        <is>
          <t>ÅTVIDABERG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7203-2021</t>
        </is>
      </c>
      <c r="B218" s="1" t="n">
        <v>44238</v>
      </c>
      <c r="C218" s="1" t="n">
        <v>45205</v>
      </c>
      <c r="D218" t="inlineStr">
        <is>
          <t>ÖSTERGÖTLANDS LÄN</t>
        </is>
      </c>
      <c r="E218" t="inlineStr">
        <is>
          <t>ÅTVIDABERG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9314-2021</t>
        </is>
      </c>
      <c r="B219" s="1" t="n">
        <v>44250</v>
      </c>
      <c r="C219" s="1" t="n">
        <v>45205</v>
      </c>
      <c r="D219" t="inlineStr">
        <is>
          <t>ÖSTERGÖTLANDS LÄN</t>
        </is>
      </c>
      <c r="E219" t="inlineStr">
        <is>
          <t>ÅTVIDABERG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9740-2021</t>
        </is>
      </c>
      <c r="B220" s="1" t="n">
        <v>44252</v>
      </c>
      <c r="C220" s="1" t="n">
        <v>45205</v>
      </c>
      <c r="D220" t="inlineStr">
        <is>
          <t>ÖSTERGÖTLANDS LÄN</t>
        </is>
      </c>
      <c r="E220" t="inlineStr">
        <is>
          <t>ÅTVIDABERG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10025-2021</t>
        </is>
      </c>
      <c r="B221" s="1" t="n">
        <v>44256</v>
      </c>
      <c r="C221" s="1" t="n">
        <v>45205</v>
      </c>
      <c r="D221" t="inlineStr">
        <is>
          <t>ÖSTERGÖTLANDS LÄN</t>
        </is>
      </c>
      <c r="E221" t="inlineStr">
        <is>
          <t>ÅTVIDABERG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10041-2021</t>
        </is>
      </c>
      <c r="B222" s="1" t="n">
        <v>44256</v>
      </c>
      <c r="C222" s="1" t="n">
        <v>45205</v>
      </c>
      <c r="D222" t="inlineStr">
        <is>
          <t>ÖSTERGÖTLANDS LÄN</t>
        </is>
      </c>
      <c r="E222" t="inlineStr">
        <is>
          <t>ÅTVIDABERG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10047-2021</t>
        </is>
      </c>
      <c r="B223" s="1" t="n">
        <v>44256</v>
      </c>
      <c r="C223" s="1" t="n">
        <v>45205</v>
      </c>
      <c r="D223" t="inlineStr">
        <is>
          <t>ÖSTERGÖTLANDS LÄN</t>
        </is>
      </c>
      <c r="E223" t="inlineStr">
        <is>
          <t>ÅTVIDABERG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13549-2021</t>
        </is>
      </c>
      <c r="B224" s="1" t="n">
        <v>44273</v>
      </c>
      <c r="C224" s="1" t="n">
        <v>45205</v>
      </c>
      <c r="D224" t="inlineStr">
        <is>
          <t>ÖSTERGÖTLANDS LÄN</t>
        </is>
      </c>
      <c r="E224" t="inlineStr">
        <is>
          <t>ÅTVIDABERG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14115-2021</t>
        </is>
      </c>
      <c r="B225" s="1" t="n">
        <v>44278</v>
      </c>
      <c r="C225" s="1" t="n">
        <v>45205</v>
      </c>
      <c r="D225" t="inlineStr">
        <is>
          <t>ÖSTERGÖTLANDS LÄN</t>
        </is>
      </c>
      <c r="E225" t="inlineStr">
        <is>
          <t>ÅTVIDABERG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16365-2021</t>
        </is>
      </c>
      <c r="B226" s="1" t="n">
        <v>44292</v>
      </c>
      <c r="C226" s="1" t="n">
        <v>45205</v>
      </c>
      <c r="D226" t="inlineStr">
        <is>
          <t>ÖSTERGÖTLANDS LÄN</t>
        </is>
      </c>
      <c r="E226" t="inlineStr">
        <is>
          <t>ÅTVIDABERG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16292-2021</t>
        </is>
      </c>
      <c r="B227" s="1" t="n">
        <v>44292</v>
      </c>
      <c r="C227" s="1" t="n">
        <v>45205</v>
      </c>
      <c r="D227" t="inlineStr">
        <is>
          <t>ÖSTERGÖTLANDS LÄN</t>
        </is>
      </c>
      <c r="E227" t="inlineStr">
        <is>
          <t>ÅTVIDABERG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16367-2021</t>
        </is>
      </c>
      <c r="B228" s="1" t="n">
        <v>44292</v>
      </c>
      <c r="C228" s="1" t="n">
        <v>45205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16258-2021</t>
        </is>
      </c>
      <c r="B229" s="1" t="n">
        <v>44292</v>
      </c>
      <c r="C229" s="1" t="n">
        <v>45205</v>
      </c>
      <c r="D229" t="inlineStr">
        <is>
          <t>ÖSTERGÖTLANDS LÄN</t>
        </is>
      </c>
      <c r="E229" t="inlineStr">
        <is>
          <t>ÅTVIDABERG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16278-2021</t>
        </is>
      </c>
      <c r="B230" s="1" t="n">
        <v>44292</v>
      </c>
      <c r="C230" s="1" t="n">
        <v>45205</v>
      </c>
      <c r="D230" t="inlineStr">
        <is>
          <t>ÖSTERGÖTLANDS LÄN</t>
        </is>
      </c>
      <c r="E230" t="inlineStr">
        <is>
          <t>ÅTVIDABERG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16364-2021</t>
        </is>
      </c>
      <c r="B231" s="1" t="n">
        <v>44292</v>
      </c>
      <c r="C231" s="1" t="n">
        <v>45205</v>
      </c>
      <c r="D231" t="inlineStr">
        <is>
          <t>ÖSTERGÖTLANDS LÄN</t>
        </is>
      </c>
      <c r="E231" t="inlineStr">
        <is>
          <t>ÅTVIDABERG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16363-2021</t>
        </is>
      </c>
      <c r="B232" s="1" t="n">
        <v>44292</v>
      </c>
      <c r="C232" s="1" t="n">
        <v>45205</v>
      </c>
      <c r="D232" t="inlineStr">
        <is>
          <t>ÖSTERGÖTLANDS LÄN</t>
        </is>
      </c>
      <c r="E232" t="inlineStr">
        <is>
          <t>ÅTVIDABERG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16369-2021</t>
        </is>
      </c>
      <c r="B233" s="1" t="n">
        <v>44292</v>
      </c>
      <c r="C233" s="1" t="n">
        <v>45205</v>
      </c>
      <c r="D233" t="inlineStr">
        <is>
          <t>ÖSTERGÖTLANDS LÄN</t>
        </is>
      </c>
      <c r="E233" t="inlineStr">
        <is>
          <t>ÅTVIDABERG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16480-2021</t>
        </is>
      </c>
      <c r="B234" s="1" t="n">
        <v>44293</v>
      </c>
      <c r="C234" s="1" t="n">
        <v>45205</v>
      </c>
      <c r="D234" t="inlineStr">
        <is>
          <t>ÖSTERGÖTLANDS LÄN</t>
        </is>
      </c>
      <c r="E234" t="inlineStr">
        <is>
          <t>ÅTVIDABERG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16892-2021</t>
        </is>
      </c>
      <c r="B235" s="1" t="n">
        <v>44294</v>
      </c>
      <c r="C235" s="1" t="n">
        <v>45205</v>
      </c>
      <c r="D235" t="inlineStr">
        <is>
          <t>ÖSTERGÖTLANDS LÄN</t>
        </is>
      </c>
      <c r="E235" t="inlineStr">
        <is>
          <t>ÅTVIDABERG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18318-2021</t>
        </is>
      </c>
      <c r="B236" s="1" t="n">
        <v>44305</v>
      </c>
      <c r="C236" s="1" t="n">
        <v>45205</v>
      </c>
      <c r="D236" t="inlineStr">
        <is>
          <t>ÖSTERGÖTLANDS LÄN</t>
        </is>
      </c>
      <c r="E236" t="inlineStr">
        <is>
          <t>ÅTVIDABERG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22573-2021</t>
        </is>
      </c>
      <c r="B237" s="1" t="n">
        <v>44327</v>
      </c>
      <c r="C237" s="1" t="n">
        <v>45205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23199-2021</t>
        </is>
      </c>
      <c r="B238" s="1" t="n">
        <v>44333</v>
      </c>
      <c r="C238" s="1" t="n">
        <v>45205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Övriga Aktiebolag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25314-2021</t>
        </is>
      </c>
      <c r="B239" s="1" t="n">
        <v>44342</v>
      </c>
      <c r="C239" s="1" t="n">
        <v>45205</v>
      </c>
      <c r="D239" t="inlineStr">
        <is>
          <t>ÖSTERGÖTLANDS LÄN</t>
        </is>
      </c>
      <c r="E239" t="inlineStr">
        <is>
          <t>ÅTVIDABERG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25486-2021</t>
        </is>
      </c>
      <c r="B240" s="1" t="n">
        <v>44342</v>
      </c>
      <c r="C240" s="1" t="n">
        <v>45205</v>
      </c>
      <c r="D240" t="inlineStr">
        <is>
          <t>ÖSTERGÖTLANDS LÄN</t>
        </is>
      </c>
      <c r="E240" t="inlineStr">
        <is>
          <t>ÅTVIDABERG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25831-2021</t>
        </is>
      </c>
      <c r="B241" s="1" t="n">
        <v>44344</v>
      </c>
      <c r="C241" s="1" t="n">
        <v>45205</v>
      </c>
      <c r="D241" t="inlineStr">
        <is>
          <t>ÖSTERGÖTLANDS LÄN</t>
        </is>
      </c>
      <c r="E241" t="inlineStr">
        <is>
          <t>ÅTVIDABERG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32302-2021</t>
        </is>
      </c>
      <c r="B242" s="1" t="n">
        <v>44371</v>
      </c>
      <c r="C242" s="1" t="n">
        <v>45205</v>
      </c>
      <c r="D242" t="inlineStr">
        <is>
          <t>ÖSTERGÖTLANDS LÄN</t>
        </is>
      </c>
      <c r="E242" t="inlineStr">
        <is>
          <t>ÅTVIDABERG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32296-2021</t>
        </is>
      </c>
      <c r="B243" s="1" t="n">
        <v>44371</v>
      </c>
      <c r="C243" s="1" t="n">
        <v>45205</v>
      </c>
      <c r="D243" t="inlineStr">
        <is>
          <t>ÖSTERGÖTLANDS LÄN</t>
        </is>
      </c>
      <c r="E243" t="inlineStr">
        <is>
          <t>ÅTVIDABERG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34209-2021</t>
        </is>
      </c>
      <c r="B244" s="1" t="n">
        <v>44379</v>
      </c>
      <c r="C244" s="1" t="n">
        <v>45205</v>
      </c>
      <c r="D244" t="inlineStr">
        <is>
          <t>ÖSTERGÖTLANDS LÄN</t>
        </is>
      </c>
      <c r="E244" t="inlineStr">
        <is>
          <t>ÅTVIDABERG</t>
        </is>
      </c>
      <c r="F244" t="inlineStr">
        <is>
          <t>Övriga Aktiebolag</t>
        </is>
      </c>
      <c r="G244" t="n">
        <v>21.3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36320-2021</t>
        </is>
      </c>
      <c r="B245" s="1" t="n">
        <v>44390</v>
      </c>
      <c r="C245" s="1" t="n">
        <v>45205</v>
      </c>
      <c r="D245" t="inlineStr">
        <is>
          <t>ÖSTERGÖTLANDS LÄN</t>
        </is>
      </c>
      <c r="E245" t="inlineStr">
        <is>
          <t>ÅTVIDABERG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36772-2021</t>
        </is>
      </c>
      <c r="B246" s="1" t="n">
        <v>44392</v>
      </c>
      <c r="C246" s="1" t="n">
        <v>45205</v>
      </c>
      <c r="D246" t="inlineStr">
        <is>
          <t>ÖSTERGÖTLANDS LÄN</t>
        </is>
      </c>
      <c r="E246" t="inlineStr">
        <is>
          <t>ÅTVIDABERG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36777-2021</t>
        </is>
      </c>
      <c r="B247" s="1" t="n">
        <v>44392</v>
      </c>
      <c r="C247" s="1" t="n">
        <v>45205</v>
      </c>
      <c r="D247" t="inlineStr">
        <is>
          <t>ÖSTERGÖTLANDS LÄN</t>
        </is>
      </c>
      <c r="E247" t="inlineStr">
        <is>
          <t>ÅTVIDABERG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37109-2021</t>
        </is>
      </c>
      <c r="B248" s="1" t="n">
        <v>44396</v>
      </c>
      <c r="C248" s="1" t="n">
        <v>45205</v>
      </c>
      <c r="D248" t="inlineStr">
        <is>
          <t>ÖSTERGÖTLANDS LÄN</t>
        </is>
      </c>
      <c r="E248" t="inlineStr">
        <is>
          <t>ÅTVIDABERG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37728-2021</t>
        </is>
      </c>
      <c r="B249" s="1" t="n">
        <v>44400</v>
      </c>
      <c r="C249" s="1" t="n">
        <v>45205</v>
      </c>
      <c r="D249" t="inlineStr">
        <is>
          <t>ÖSTERGÖTLANDS LÄN</t>
        </is>
      </c>
      <c r="E249" t="inlineStr">
        <is>
          <t>ÅTVIDABERG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38567-2021</t>
        </is>
      </c>
      <c r="B250" s="1" t="n">
        <v>44407</v>
      </c>
      <c r="C250" s="1" t="n">
        <v>45205</v>
      </c>
      <c r="D250" t="inlineStr">
        <is>
          <t>ÖSTERGÖTLANDS LÄN</t>
        </is>
      </c>
      <c r="E250" t="inlineStr">
        <is>
          <t>ÅTVIDABERG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38569-2021</t>
        </is>
      </c>
      <c r="B251" s="1" t="n">
        <v>44407</v>
      </c>
      <c r="C251" s="1" t="n">
        <v>45205</v>
      </c>
      <c r="D251" t="inlineStr">
        <is>
          <t>ÖSTERGÖTLANDS LÄN</t>
        </is>
      </c>
      <c r="E251" t="inlineStr">
        <is>
          <t>ÅTVIDABERG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38805-2021</t>
        </is>
      </c>
      <c r="B252" s="1" t="n">
        <v>44410</v>
      </c>
      <c r="C252" s="1" t="n">
        <v>45205</v>
      </c>
      <c r="D252" t="inlineStr">
        <is>
          <t>ÖSTERGÖTLANDS LÄN</t>
        </is>
      </c>
      <c r="E252" t="inlineStr">
        <is>
          <t>ÅTVIDABERG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38964-2021</t>
        </is>
      </c>
      <c r="B253" s="1" t="n">
        <v>44411</v>
      </c>
      <c r="C253" s="1" t="n">
        <v>45205</v>
      </c>
      <c r="D253" t="inlineStr">
        <is>
          <t>ÖSTERGÖTLANDS LÄN</t>
        </is>
      </c>
      <c r="E253" t="inlineStr">
        <is>
          <t>ÅTVIDABERG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38966-2021</t>
        </is>
      </c>
      <c r="B254" s="1" t="n">
        <v>44411</v>
      </c>
      <c r="C254" s="1" t="n">
        <v>45205</v>
      </c>
      <c r="D254" t="inlineStr">
        <is>
          <t>ÖSTERGÖTLANDS LÄN</t>
        </is>
      </c>
      <c r="E254" t="inlineStr">
        <is>
          <t>ÅTVIDABERG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39123-2021</t>
        </is>
      </c>
      <c r="B255" s="1" t="n">
        <v>44412</v>
      </c>
      <c r="C255" s="1" t="n">
        <v>45205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39882-2021</t>
        </is>
      </c>
      <c r="B256" s="1" t="n">
        <v>44417</v>
      </c>
      <c r="C256" s="1" t="n">
        <v>45205</v>
      </c>
      <c r="D256" t="inlineStr">
        <is>
          <t>ÖSTERGÖTLANDS LÄN</t>
        </is>
      </c>
      <c r="E256" t="inlineStr">
        <is>
          <t>ÅTVIDABERG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39776-2021</t>
        </is>
      </c>
      <c r="B257" s="1" t="n">
        <v>44417</v>
      </c>
      <c r="C257" s="1" t="n">
        <v>45205</v>
      </c>
      <c r="D257" t="inlineStr">
        <is>
          <t>ÖSTERGÖTLANDS LÄN</t>
        </is>
      </c>
      <c r="E257" t="inlineStr">
        <is>
          <t>ÅTVIDABERG</t>
        </is>
      </c>
      <c r="G257" t="n">
        <v>6.2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40046-2021</t>
        </is>
      </c>
      <c r="B258" s="1" t="n">
        <v>44418</v>
      </c>
      <c r="C258" s="1" t="n">
        <v>45205</v>
      </c>
      <c r="D258" t="inlineStr">
        <is>
          <t>ÖSTERGÖTLANDS LÄN</t>
        </is>
      </c>
      <c r="E258" t="inlineStr">
        <is>
          <t>ÅTVIDABERG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40219-2021</t>
        </is>
      </c>
      <c r="B259" s="1" t="n">
        <v>44419</v>
      </c>
      <c r="C259" s="1" t="n">
        <v>45205</v>
      </c>
      <c r="D259" t="inlineStr">
        <is>
          <t>ÖSTERGÖTLANDS LÄN</t>
        </is>
      </c>
      <c r="E259" t="inlineStr">
        <is>
          <t>ÅTVIDABERG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40563-2021</t>
        </is>
      </c>
      <c r="B260" s="1" t="n">
        <v>44420</v>
      </c>
      <c r="C260" s="1" t="n">
        <v>45205</v>
      </c>
      <c r="D260" t="inlineStr">
        <is>
          <t>ÖSTERGÖTLANDS LÄN</t>
        </is>
      </c>
      <c r="E260" t="inlineStr">
        <is>
          <t>ÅTVIDABERG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41440-2021</t>
        </is>
      </c>
      <c r="B261" s="1" t="n">
        <v>44424</v>
      </c>
      <c r="C261" s="1" t="n">
        <v>45205</v>
      </c>
      <c r="D261" t="inlineStr">
        <is>
          <t>ÖSTERGÖTLANDS LÄN</t>
        </is>
      </c>
      <c r="E261" t="inlineStr">
        <is>
          <t>ÅTVIDABERG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43510-2021</t>
        </is>
      </c>
      <c r="B262" s="1" t="n">
        <v>44433</v>
      </c>
      <c r="C262" s="1" t="n">
        <v>45205</v>
      </c>
      <c r="D262" t="inlineStr">
        <is>
          <t>ÖSTERGÖTLANDS LÄN</t>
        </is>
      </c>
      <c r="E262" t="inlineStr">
        <is>
          <t>ÅTVIDABERG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44083-2021</t>
        </is>
      </c>
      <c r="B263" s="1" t="n">
        <v>44434</v>
      </c>
      <c r="C263" s="1" t="n">
        <v>45205</v>
      </c>
      <c r="D263" t="inlineStr">
        <is>
          <t>ÖSTERGÖTLANDS LÄN</t>
        </is>
      </c>
      <c r="E263" t="inlineStr">
        <is>
          <t>ÅTVIDABERG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44129-2021</t>
        </is>
      </c>
      <c r="B264" s="1" t="n">
        <v>44434</v>
      </c>
      <c r="C264" s="1" t="n">
        <v>45205</v>
      </c>
      <c r="D264" t="inlineStr">
        <is>
          <t>ÖSTERGÖTLANDS LÄN</t>
        </is>
      </c>
      <c r="E264" t="inlineStr">
        <is>
          <t>ÅTVIDABERG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45100-2021</t>
        </is>
      </c>
      <c r="B265" s="1" t="n">
        <v>44439</v>
      </c>
      <c r="C265" s="1" t="n">
        <v>45205</v>
      </c>
      <c r="D265" t="inlineStr">
        <is>
          <t>ÖSTERGÖTLANDS LÄN</t>
        </is>
      </c>
      <c r="E265" t="inlineStr">
        <is>
          <t>ÅTVIDABERG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45067-2021</t>
        </is>
      </c>
      <c r="B266" s="1" t="n">
        <v>44439</v>
      </c>
      <c r="C266" s="1" t="n">
        <v>45205</v>
      </c>
      <c r="D266" t="inlineStr">
        <is>
          <t>ÖSTERGÖTLANDS LÄN</t>
        </is>
      </c>
      <c r="E266" t="inlineStr">
        <is>
          <t>ÅTVIDABERG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47323-2021</t>
        </is>
      </c>
      <c r="B267" s="1" t="n">
        <v>44447</v>
      </c>
      <c r="C267" s="1" t="n">
        <v>45205</v>
      </c>
      <c r="D267" t="inlineStr">
        <is>
          <t>ÖSTERGÖTLANDS LÄN</t>
        </is>
      </c>
      <c r="E267" t="inlineStr">
        <is>
          <t>ÅTVIDABERG</t>
        </is>
      </c>
      <c r="G267" t="n">
        <v>7.2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47330-2021</t>
        </is>
      </c>
      <c r="B268" s="1" t="n">
        <v>44447</v>
      </c>
      <c r="C268" s="1" t="n">
        <v>45205</v>
      </c>
      <c r="D268" t="inlineStr">
        <is>
          <t>ÖSTERGÖTLANDS LÄN</t>
        </is>
      </c>
      <c r="E268" t="inlineStr">
        <is>
          <t>ÅTVIDABERG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47729-2021</t>
        </is>
      </c>
      <c r="B269" s="1" t="n">
        <v>44448</v>
      </c>
      <c r="C269" s="1" t="n">
        <v>45205</v>
      </c>
      <c r="D269" t="inlineStr">
        <is>
          <t>ÖSTERGÖTLANDS LÄN</t>
        </is>
      </c>
      <c r="E269" t="inlineStr">
        <is>
          <t>ÅTVIDABERG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48291-2021</t>
        </is>
      </c>
      <c r="B270" s="1" t="n">
        <v>44449</v>
      </c>
      <c r="C270" s="1" t="n">
        <v>45205</v>
      </c>
      <c r="D270" t="inlineStr">
        <is>
          <t>ÖSTERGÖTLANDS LÄN</t>
        </is>
      </c>
      <c r="E270" t="inlineStr">
        <is>
          <t>ÅTVIDABERG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49176-2021</t>
        </is>
      </c>
      <c r="B271" s="1" t="n">
        <v>44454</v>
      </c>
      <c r="C271" s="1" t="n">
        <v>45205</v>
      </c>
      <c r="D271" t="inlineStr">
        <is>
          <t>ÖSTERGÖTLANDS LÄN</t>
        </is>
      </c>
      <c r="E271" t="inlineStr">
        <is>
          <t>ÅTVIDABERG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50502-2021</t>
        </is>
      </c>
      <c r="B272" s="1" t="n">
        <v>44458</v>
      </c>
      <c r="C272" s="1" t="n">
        <v>45205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50593-2021</t>
        </is>
      </c>
      <c r="B273" s="1" t="n">
        <v>44459</v>
      </c>
      <c r="C273" s="1" t="n">
        <v>45205</v>
      </c>
      <c r="D273" t="inlineStr">
        <is>
          <t>ÖSTERGÖTLANDS LÄN</t>
        </is>
      </c>
      <c r="E273" t="inlineStr">
        <is>
          <t>ÅTVIDABERG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50751-2021</t>
        </is>
      </c>
      <c r="B274" s="1" t="n">
        <v>44460</v>
      </c>
      <c r="C274" s="1" t="n">
        <v>45205</v>
      </c>
      <c r="D274" t="inlineStr">
        <is>
          <t>ÖSTERGÖTLANDS LÄN</t>
        </is>
      </c>
      <c r="E274" t="inlineStr">
        <is>
          <t>ÅTVIDABERG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51704-2021</t>
        </is>
      </c>
      <c r="B275" s="1" t="n">
        <v>44462</v>
      </c>
      <c r="C275" s="1" t="n">
        <v>45205</v>
      </c>
      <c r="D275" t="inlineStr">
        <is>
          <t>ÖSTERGÖTLANDS LÄN</t>
        </is>
      </c>
      <c r="E275" t="inlineStr">
        <is>
          <t>ÅTVIDABERG</t>
        </is>
      </c>
      <c r="F275" t="inlineStr">
        <is>
          <t>Övriga Aktiebolag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51881-2021</t>
        </is>
      </c>
      <c r="B276" s="1" t="n">
        <v>44462</v>
      </c>
      <c r="C276" s="1" t="n">
        <v>45205</v>
      </c>
      <c r="D276" t="inlineStr">
        <is>
          <t>ÖSTERGÖTLANDS LÄN</t>
        </is>
      </c>
      <c r="E276" t="inlineStr">
        <is>
          <t>ÅTVIDABERG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51882-2021</t>
        </is>
      </c>
      <c r="B277" s="1" t="n">
        <v>44462</v>
      </c>
      <c r="C277" s="1" t="n">
        <v>45205</v>
      </c>
      <c r="D277" t="inlineStr">
        <is>
          <t>ÖSTERGÖTLANDS LÄN</t>
        </is>
      </c>
      <c r="E277" t="inlineStr">
        <is>
          <t>ÅTVIDABERG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52756-2021</t>
        </is>
      </c>
      <c r="B278" s="1" t="n">
        <v>44467</v>
      </c>
      <c r="C278" s="1" t="n">
        <v>45205</v>
      </c>
      <c r="D278" t="inlineStr">
        <is>
          <t>ÖSTERGÖTLANDS LÄN</t>
        </is>
      </c>
      <c r="E278" t="inlineStr">
        <is>
          <t>ÅTVIDABERG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52763-2021</t>
        </is>
      </c>
      <c r="B279" s="1" t="n">
        <v>44467</v>
      </c>
      <c r="C279" s="1" t="n">
        <v>45205</v>
      </c>
      <c r="D279" t="inlineStr">
        <is>
          <t>ÖSTERGÖTLANDS LÄN</t>
        </is>
      </c>
      <c r="E279" t="inlineStr">
        <is>
          <t>ÅTVIDABERG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53082-2021</t>
        </is>
      </c>
      <c r="B280" s="1" t="n">
        <v>44467</v>
      </c>
      <c r="C280" s="1" t="n">
        <v>45205</v>
      </c>
      <c r="D280" t="inlineStr">
        <is>
          <t>ÖSTERGÖTLANDS LÄN</t>
        </is>
      </c>
      <c r="E280" t="inlineStr">
        <is>
          <t>ÅTVIDABERG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52773-2021</t>
        </is>
      </c>
      <c r="B281" s="1" t="n">
        <v>44467</v>
      </c>
      <c r="C281" s="1" t="n">
        <v>45205</v>
      </c>
      <c r="D281" t="inlineStr">
        <is>
          <t>ÖSTERGÖTLANDS LÄN</t>
        </is>
      </c>
      <c r="E281" t="inlineStr">
        <is>
          <t>ÅTVIDABERG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52743-2021</t>
        </is>
      </c>
      <c r="B282" s="1" t="n">
        <v>44467</v>
      </c>
      <c r="C282" s="1" t="n">
        <v>45205</v>
      </c>
      <c r="D282" t="inlineStr">
        <is>
          <t>ÖSTERGÖTLANDS LÄN</t>
        </is>
      </c>
      <c r="E282" t="inlineStr">
        <is>
          <t>ÅTVIDABERG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52776-2021</t>
        </is>
      </c>
      <c r="B283" s="1" t="n">
        <v>44467</v>
      </c>
      <c r="C283" s="1" t="n">
        <v>45205</v>
      </c>
      <c r="D283" t="inlineStr">
        <is>
          <t>ÖSTERGÖTLANDS LÄN</t>
        </is>
      </c>
      <c r="E283" t="inlineStr">
        <is>
          <t>ÅTVIDABERG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45205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45205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45205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45205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45205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45205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45205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45205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45205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45205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45205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45205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45205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45205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45205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45205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45205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45205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45205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45205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45205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45205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45205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45205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45205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45205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45205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45205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45205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45205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45205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45205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45205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45205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45205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45205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45205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45205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45205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45205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45205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45205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45205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45205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45205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45205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45205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45205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45205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45205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45205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45205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45205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45205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45205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45205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45205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45205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45205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45205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45205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45205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45205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45205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45205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45205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45205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45205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45205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45205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45205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45205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45205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45205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45205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45205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45205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45205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45205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45205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45205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45205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45205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45205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45205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45205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45205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45205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45205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45205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45205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45205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45205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45205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45205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45205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45205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45205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45205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45205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45205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45205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45205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45205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45205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45205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45205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45205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45205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45205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45205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45205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45205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45205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45205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45205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45205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45205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45205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45205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45205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45205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45205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45205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45205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45205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45205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45205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45205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45205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45205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45205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45205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45205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45205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45205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45205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45205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45205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45205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45205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45205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45205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45205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45205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45205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45205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45205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45205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45205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45205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45205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45205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45205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45205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45205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45205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45205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45205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45205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45205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45205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45205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45205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45205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45205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45205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45205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45205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45205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45205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45205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45205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45205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45205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45205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45205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45205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45205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45205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45205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45205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45205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45205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45205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45205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45205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45205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45205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45205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45205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45205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45205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45205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45205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45205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45205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45205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45205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45205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45205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45205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45205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45205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45205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45205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45205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45205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45205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43940-2023</t>
        </is>
      </c>
      <c r="B493" s="1" t="n">
        <v>45187</v>
      </c>
      <c r="C493" s="1" t="n">
        <v>45205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45700-2023</t>
        </is>
      </c>
      <c r="B494" s="1" t="n">
        <v>45195</v>
      </c>
      <c r="C494" s="1" t="n">
        <v>45205</v>
      </c>
      <c r="D494" t="inlineStr">
        <is>
          <t>ÖSTERGÖTLANDS LÄN</t>
        </is>
      </c>
      <c r="E494" t="inlineStr">
        <is>
          <t>ÅTVIDABERG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2023-10-06T15:48:55Z</dcterms:created>
  <dcterms:modified xmlns:dcterms="http://purl.org/dc/terms/" xmlns:xsi="http://www.w3.org/2001/XMLSchema-instance" xsi:type="dcterms:W3CDTF">2023-10-06T15:48:56Z</dcterms:modified>
</cp:coreProperties>
</file>