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45206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16645-2023.xlsx", "A 16645-2023")</f>
        <v/>
      </c>
      <c r="T2">
        <f>HYPERLINK("https://klasma.github.io/Logging_BENGTSFORS/kartor/A 16645-2023.png", "A 16645-2023")</f>
        <v/>
      </c>
      <c r="U2">
        <f>HYPERLINK("https://klasma.github.io/Logging_BENGTSFORS/knärot/A 16645-2023.png", "A 16645-2023")</f>
        <v/>
      </c>
      <c r="V2">
        <f>HYPERLINK("https://klasma.github.io/Logging_BENGTSFORS/klagomål/A 16645-2023.docx", "A 16645-2023")</f>
        <v/>
      </c>
      <c r="W2">
        <f>HYPERLINK("https://klasma.github.io/Logging_BENGTSFORS/klagomålsmail/A 16645-2023.docx", "A 16645-2023")</f>
        <v/>
      </c>
      <c r="X2">
        <f>HYPERLINK("https://klasma.github.io/Logging_BENGTSFORS/tillsyn/A 16645-2023.docx", "A 16645-2023")</f>
        <v/>
      </c>
      <c r="Y2">
        <f>HYPERLINK("https://klasma.github.io/Logging_BENGTSFORS/tillsynsmail/A 16645-2023.docx", "A 16645-2023")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45206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33385-2019.xlsx", "A 33385-2019")</f>
        <v/>
      </c>
      <c r="T3">
        <f>HYPERLINK("https://klasma.github.io/Logging_BENGTSFORS/kartor/A 33385-2019.png", "A 33385-2019")</f>
        <v/>
      </c>
      <c r="V3">
        <f>HYPERLINK("https://klasma.github.io/Logging_BENGTSFORS/klagomål/A 33385-2019.docx", "A 33385-2019")</f>
        <v/>
      </c>
      <c r="W3">
        <f>HYPERLINK("https://klasma.github.io/Logging_BENGTSFORS/klagomålsmail/A 33385-2019.docx", "A 33385-2019")</f>
        <v/>
      </c>
      <c r="X3">
        <f>HYPERLINK("https://klasma.github.io/Logging_BENGTSFORS/tillsyn/A 33385-2019.docx", "A 33385-2019")</f>
        <v/>
      </c>
      <c r="Y3">
        <f>HYPERLINK("https://klasma.github.io/Logging_BENGTSFORS/tillsynsmail/A 33385-2019.docx", "A 33385-2019")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45206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49914-2021.xlsx", "A 49914-2021")</f>
        <v/>
      </c>
      <c r="T4">
        <f>HYPERLINK("https://klasma.github.io/Logging_BENGTSFORS/kartor/A 49914-2021.png", "A 49914-2021")</f>
        <v/>
      </c>
      <c r="V4">
        <f>HYPERLINK("https://klasma.github.io/Logging_BENGTSFORS/klagomål/A 49914-2021.docx", "A 49914-2021")</f>
        <v/>
      </c>
      <c r="W4">
        <f>HYPERLINK("https://klasma.github.io/Logging_BENGTSFORS/klagomålsmail/A 49914-2021.docx", "A 49914-2021")</f>
        <v/>
      </c>
      <c r="X4">
        <f>HYPERLINK("https://klasma.github.io/Logging_BENGTSFORS/tillsyn/A 49914-2021.docx", "A 49914-2021")</f>
        <v/>
      </c>
      <c r="Y4">
        <f>HYPERLINK("https://klasma.github.io/Logging_BENGTSFORS/tillsynsmail/A 49914-2021.docx", "A 49914-2021")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45206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9166-2022.xlsx", "A 9166-2022")</f>
        <v/>
      </c>
      <c r="T5">
        <f>HYPERLINK("https://klasma.github.io/Logging_BENGTSFORS/kartor/A 9166-2022.png", "A 9166-2022")</f>
        <v/>
      </c>
      <c r="V5">
        <f>HYPERLINK("https://klasma.github.io/Logging_BENGTSFORS/klagomål/A 9166-2022.docx", "A 9166-2022")</f>
        <v/>
      </c>
      <c r="W5">
        <f>HYPERLINK("https://klasma.github.io/Logging_BENGTSFORS/klagomålsmail/A 9166-2022.docx", "A 9166-2022")</f>
        <v/>
      </c>
      <c r="X5">
        <f>HYPERLINK("https://klasma.github.io/Logging_BENGTSFORS/tillsyn/A 9166-2022.docx", "A 9166-2022")</f>
        <v/>
      </c>
      <c r="Y5">
        <f>HYPERLINK("https://klasma.github.io/Logging_BENGTSFORS/tillsynsmail/A 9166-2022.docx", "A 9166-2022")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45206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44809-2021.xlsx", "A 44809-2021")</f>
        <v/>
      </c>
      <c r="T6">
        <f>HYPERLINK("https://klasma.github.io/Logging_BENGTSFORS/kartor/A 44809-2021.png", "A 44809-2021")</f>
        <v/>
      </c>
      <c r="V6">
        <f>HYPERLINK("https://klasma.github.io/Logging_BENGTSFORS/klagomål/A 44809-2021.docx", "A 44809-2021")</f>
        <v/>
      </c>
      <c r="W6">
        <f>HYPERLINK("https://klasma.github.io/Logging_BENGTSFORS/klagomålsmail/A 44809-2021.docx", "A 44809-2021")</f>
        <v/>
      </c>
      <c r="X6">
        <f>HYPERLINK("https://klasma.github.io/Logging_BENGTSFORS/tillsyn/A 44809-2021.docx", "A 44809-2021")</f>
        <v/>
      </c>
      <c r="Y6">
        <f>HYPERLINK("https://klasma.github.io/Logging_BENGTSFORS/tillsynsmail/A 44809-2021.docx",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45206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63067-2021.xlsx", "A 63067-2021")</f>
        <v/>
      </c>
      <c r="T7">
        <f>HYPERLINK("https://klasma.github.io/Logging_BENGTSFORS/kartor/A 63067-2021.png", "A 63067-2021")</f>
        <v/>
      </c>
      <c r="V7">
        <f>HYPERLINK("https://klasma.github.io/Logging_BENGTSFORS/klagomål/A 63067-2021.docx", "A 63067-2021")</f>
        <v/>
      </c>
      <c r="W7">
        <f>HYPERLINK("https://klasma.github.io/Logging_BENGTSFORS/klagomålsmail/A 63067-2021.docx", "A 63067-2021")</f>
        <v/>
      </c>
      <c r="X7">
        <f>HYPERLINK("https://klasma.github.io/Logging_BENGTSFORS/tillsyn/A 63067-2021.docx", "A 63067-2021")</f>
        <v/>
      </c>
      <c r="Y7">
        <f>HYPERLINK("https://klasma.github.io/Logging_BENGTSFORS/tillsynsmail/A 63067-2021.docx", "A 63067-2021")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45206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9721-2019.xlsx", "A 9721-2019")</f>
        <v/>
      </c>
      <c r="T8">
        <f>HYPERLINK("https://klasma.github.io/Logging_BENGTSFORS/kartor/A 9721-2019.png", "A 9721-2019")</f>
        <v/>
      </c>
      <c r="V8">
        <f>HYPERLINK("https://klasma.github.io/Logging_BENGTSFORS/klagomål/A 9721-2019.docx", "A 9721-2019")</f>
        <v/>
      </c>
      <c r="W8">
        <f>HYPERLINK("https://klasma.github.io/Logging_BENGTSFORS/klagomålsmail/A 9721-2019.docx", "A 9721-2019")</f>
        <v/>
      </c>
      <c r="X8">
        <f>HYPERLINK("https://klasma.github.io/Logging_BENGTSFORS/tillsyn/A 9721-2019.docx", "A 9721-2019")</f>
        <v/>
      </c>
      <c r="Y8">
        <f>HYPERLINK("https://klasma.github.io/Logging_BENGTSFORS/tillsynsmail/A 9721-2019.docx", "A 9721-2019")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45206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29573-2019.xlsx", "A 29573-2019")</f>
        <v/>
      </c>
      <c r="T9">
        <f>HYPERLINK("https://klasma.github.io/Logging_BENGTSFORS/kartor/A 29573-2019.png", "A 29573-2019")</f>
        <v/>
      </c>
      <c r="V9">
        <f>HYPERLINK("https://klasma.github.io/Logging_BENGTSFORS/klagomål/A 29573-2019.docx", "A 29573-2019")</f>
        <v/>
      </c>
      <c r="W9">
        <f>HYPERLINK("https://klasma.github.io/Logging_BENGTSFORS/klagomålsmail/A 29573-2019.docx", "A 29573-2019")</f>
        <v/>
      </c>
      <c r="X9">
        <f>HYPERLINK("https://klasma.github.io/Logging_BENGTSFORS/tillsyn/A 29573-2019.docx", "A 29573-2019")</f>
        <v/>
      </c>
      <c r="Y9">
        <f>HYPERLINK("https://klasma.github.io/Logging_BENGTSFORS/tillsynsmail/A 29573-2019.docx", "A 29573-2019")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45206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23847-2020.xlsx", "A 23847-2020")</f>
        <v/>
      </c>
      <c r="T10">
        <f>HYPERLINK("https://klasma.github.io/Logging_BENGTSFORS/kartor/A 23847-2020.png", "A 23847-2020")</f>
        <v/>
      </c>
      <c r="V10">
        <f>HYPERLINK("https://klasma.github.io/Logging_BENGTSFORS/klagomål/A 23847-2020.docx", "A 23847-2020")</f>
        <v/>
      </c>
      <c r="W10">
        <f>HYPERLINK("https://klasma.github.io/Logging_BENGTSFORS/klagomålsmail/A 23847-2020.docx", "A 23847-2020")</f>
        <v/>
      </c>
      <c r="X10">
        <f>HYPERLINK("https://klasma.github.io/Logging_BENGTSFORS/tillsyn/A 23847-2020.docx", "A 23847-2020")</f>
        <v/>
      </c>
      <c r="Y10">
        <f>HYPERLINK("https://klasma.github.io/Logging_BENGTSFORS/tillsynsmail/A 23847-2020.docx", "A 23847-2020")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45206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68546-2020.xlsx", "A 68546-2020")</f>
        <v/>
      </c>
      <c r="T11">
        <f>HYPERLINK("https://klasma.github.io/Logging_BENGTSFORS/kartor/A 68546-2020.png", "A 68546-2020")</f>
        <v/>
      </c>
      <c r="V11">
        <f>HYPERLINK("https://klasma.github.io/Logging_BENGTSFORS/klagomål/A 68546-2020.docx", "A 68546-2020")</f>
        <v/>
      </c>
      <c r="W11">
        <f>HYPERLINK("https://klasma.github.io/Logging_BENGTSFORS/klagomålsmail/A 68546-2020.docx", "A 68546-2020")</f>
        <v/>
      </c>
      <c r="X11">
        <f>HYPERLINK("https://klasma.github.io/Logging_BENGTSFORS/tillsyn/A 68546-2020.docx", "A 68546-2020")</f>
        <v/>
      </c>
      <c r="Y11">
        <f>HYPERLINK("https://klasma.github.io/Logging_BENGTSFORS/tillsynsmail/A 68546-2020.docx", "A 68546-2020")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45206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29220-2022.xlsx", "A 29220-2022")</f>
        <v/>
      </c>
      <c r="T12">
        <f>HYPERLINK("https://klasma.github.io/Logging_BENGTSFORS/kartor/A 29220-2022.png", "A 29220-2022")</f>
        <v/>
      </c>
      <c r="V12">
        <f>HYPERLINK("https://klasma.github.io/Logging_BENGTSFORS/klagomål/A 29220-2022.docx", "A 29220-2022")</f>
        <v/>
      </c>
      <c r="W12">
        <f>HYPERLINK("https://klasma.github.io/Logging_BENGTSFORS/klagomålsmail/A 29220-2022.docx", "A 29220-2022")</f>
        <v/>
      </c>
      <c r="X12">
        <f>HYPERLINK("https://klasma.github.io/Logging_BENGTSFORS/tillsyn/A 29220-2022.docx", "A 29220-2022")</f>
        <v/>
      </c>
      <c r="Y12">
        <f>HYPERLINK("https://klasma.github.io/Logging_BENGTSFORS/tillsynsmail/A 29220-2022.docx", "A 29220-2022")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45206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51388-2022.xlsx", "A 51388-2022")</f>
        <v/>
      </c>
      <c r="T13">
        <f>HYPERLINK("https://klasma.github.io/Logging_BENGTSFORS/kartor/A 51388-2022.png", "A 51388-2022")</f>
        <v/>
      </c>
      <c r="V13">
        <f>HYPERLINK("https://klasma.github.io/Logging_BENGTSFORS/klagomål/A 51388-2022.docx", "A 51388-2022")</f>
        <v/>
      </c>
      <c r="W13">
        <f>HYPERLINK("https://klasma.github.io/Logging_BENGTSFORS/klagomålsmail/A 51388-2022.docx", "A 51388-2022")</f>
        <v/>
      </c>
      <c r="X13">
        <f>HYPERLINK("https://klasma.github.io/Logging_BENGTSFORS/tillsyn/A 51388-2022.docx", "A 51388-2022")</f>
        <v/>
      </c>
      <c r="Y13">
        <f>HYPERLINK("https://klasma.github.io/Logging_BENGTSFORS/tillsynsmail/A 51388-2022.docx", "A 51388-2022")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45206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61611-2022.xlsx", "A 61611-2022")</f>
        <v/>
      </c>
      <c r="T14">
        <f>HYPERLINK("https://klasma.github.io/Logging_BENGTSFORS/kartor/A 61611-2022.png", "A 61611-2022")</f>
        <v/>
      </c>
      <c r="V14">
        <f>HYPERLINK("https://klasma.github.io/Logging_BENGTSFORS/klagomål/A 61611-2022.docx", "A 61611-2022")</f>
        <v/>
      </c>
      <c r="W14">
        <f>HYPERLINK("https://klasma.github.io/Logging_BENGTSFORS/klagomålsmail/A 61611-2022.docx", "A 61611-2022")</f>
        <v/>
      </c>
      <c r="X14">
        <f>HYPERLINK("https://klasma.github.io/Logging_BENGTSFORS/tillsyn/A 61611-2022.docx", "A 61611-2022")</f>
        <v/>
      </c>
      <c r="Y14">
        <f>HYPERLINK("https://klasma.github.io/Logging_BENGTSFORS/tillsynsmail/A 61611-2022.docx", "A 61611-2022")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45206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3793-2023.xlsx", "A 3793-2023")</f>
        <v/>
      </c>
      <c r="T15">
        <f>HYPERLINK("https://klasma.github.io/Logging_BENGTSFORS/kartor/A 3793-2023.png", "A 3793-2023")</f>
        <v/>
      </c>
      <c r="V15">
        <f>HYPERLINK("https://klasma.github.io/Logging_BENGTSFORS/klagomål/A 3793-2023.docx", "A 3793-2023")</f>
        <v/>
      </c>
      <c r="W15">
        <f>HYPERLINK("https://klasma.github.io/Logging_BENGTSFORS/klagomålsmail/A 3793-2023.docx", "A 3793-2023")</f>
        <v/>
      </c>
      <c r="X15">
        <f>HYPERLINK("https://klasma.github.io/Logging_BENGTSFORS/tillsyn/A 3793-2023.docx", "A 3793-2023")</f>
        <v/>
      </c>
      <c r="Y15">
        <f>HYPERLINK("https://klasma.github.io/Logging_BENGTSFORS/tillsynsmail/A 3793-2023.docx", "A 3793-2023")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45206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12076-2023.xlsx", "A 12076-2023")</f>
        <v/>
      </c>
      <c r="T16">
        <f>HYPERLINK("https://klasma.github.io/Logging_BENGTSFORS/kartor/A 12076-2023.png", "A 12076-2023")</f>
        <v/>
      </c>
      <c r="V16">
        <f>HYPERLINK("https://klasma.github.io/Logging_BENGTSFORS/klagomål/A 12076-2023.docx", "A 12076-2023")</f>
        <v/>
      </c>
      <c r="W16">
        <f>HYPERLINK("https://klasma.github.io/Logging_BENGTSFORS/klagomålsmail/A 12076-2023.docx", "A 12076-2023")</f>
        <v/>
      </c>
      <c r="X16">
        <f>HYPERLINK("https://klasma.github.io/Logging_BENGTSFORS/tillsyn/A 12076-2023.docx", "A 12076-2023")</f>
        <v/>
      </c>
      <c r="Y16">
        <f>HYPERLINK("https://klasma.github.io/Logging_BENGTSFORS/tillsynsmail/A 12076-2023.docx", "A 12076-2023")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45206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26613-2023.xlsx", "A 26613-2023")</f>
        <v/>
      </c>
      <c r="T17">
        <f>HYPERLINK("https://klasma.github.io/Logging_BENGTSFORS/kartor/A 26613-2023.png", "A 26613-2023")</f>
        <v/>
      </c>
      <c r="V17">
        <f>HYPERLINK("https://klasma.github.io/Logging_BENGTSFORS/klagomål/A 26613-2023.docx", "A 26613-2023")</f>
        <v/>
      </c>
      <c r="W17">
        <f>HYPERLINK("https://klasma.github.io/Logging_BENGTSFORS/klagomålsmail/A 26613-2023.docx", "A 26613-2023")</f>
        <v/>
      </c>
      <c r="X17">
        <f>HYPERLINK("https://klasma.github.io/Logging_BENGTSFORS/tillsyn/A 26613-2023.docx", "A 26613-2023")</f>
        <v/>
      </c>
      <c r="Y17">
        <f>HYPERLINK("https://klasma.github.io/Logging_BENGTSFORS/tillsynsmail/A 26613-2023.docx", "A 26613-2023")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45206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56938-2019.xlsx", "A 56938-2019")</f>
        <v/>
      </c>
      <c r="T18">
        <f>HYPERLINK("https://klasma.github.io/Logging_BENGTSFORS/kartor/A 56938-2019.png", "A 56938-2019")</f>
        <v/>
      </c>
      <c r="V18">
        <f>HYPERLINK("https://klasma.github.io/Logging_BENGTSFORS/klagomål/A 56938-2019.docx", "A 56938-2019")</f>
        <v/>
      </c>
      <c r="W18">
        <f>HYPERLINK("https://klasma.github.io/Logging_BENGTSFORS/klagomålsmail/A 56938-2019.docx", "A 56938-2019")</f>
        <v/>
      </c>
      <c r="X18">
        <f>HYPERLINK("https://klasma.github.io/Logging_BENGTSFORS/tillsyn/A 56938-2019.docx", "A 56938-2019")</f>
        <v/>
      </c>
      <c r="Y18">
        <f>HYPERLINK("https://klasma.github.io/Logging_BENGTSFORS/tillsynsmail/A 56938-2019.docx", "A 56938-2019")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45206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41328-2020.xlsx", "A 41328-2020")</f>
        <v/>
      </c>
      <c r="T19">
        <f>HYPERLINK("https://klasma.github.io/Logging_BENGTSFORS/kartor/A 41328-2020.png", "A 41328-2020")</f>
        <v/>
      </c>
      <c r="V19">
        <f>HYPERLINK("https://klasma.github.io/Logging_BENGTSFORS/klagomål/A 41328-2020.docx", "A 41328-2020")</f>
        <v/>
      </c>
      <c r="W19">
        <f>HYPERLINK("https://klasma.github.io/Logging_BENGTSFORS/klagomålsmail/A 41328-2020.docx", "A 41328-2020")</f>
        <v/>
      </c>
      <c r="X19">
        <f>HYPERLINK("https://klasma.github.io/Logging_BENGTSFORS/tillsyn/A 41328-2020.docx", "A 41328-2020")</f>
        <v/>
      </c>
      <c r="Y19">
        <f>HYPERLINK("https://klasma.github.io/Logging_BENGTSFORS/tillsynsmail/A 41328-2020.docx", "A 41328-2020")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45206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9043-2021.xlsx", "A 9043-2021")</f>
        <v/>
      </c>
      <c r="T20">
        <f>HYPERLINK("https://klasma.github.io/Logging_BENGTSFORS/kartor/A 9043-2021.png", "A 9043-2021")</f>
        <v/>
      </c>
      <c r="V20">
        <f>HYPERLINK("https://klasma.github.io/Logging_BENGTSFORS/klagomål/A 9043-2021.docx", "A 9043-2021")</f>
        <v/>
      </c>
      <c r="W20">
        <f>HYPERLINK("https://klasma.github.io/Logging_BENGTSFORS/klagomålsmail/A 9043-2021.docx", "A 9043-2021")</f>
        <v/>
      </c>
      <c r="X20">
        <f>HYPERLINK("https://klasma.github.io/Logging_BENGTSFORS/tillsyn/A 9043-2021.docx", "A 9043-2021")</f>
        <v/>
      </c>
      <c r="Y20">
        <f>HYPERLINK("https://klasma.github.io/Logging_BENGTSFORS/tillsynsmail/A 9043-2021.docx", "A 9043-2021")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45206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39804-2021.xlsx", "A 39804-2021")</f>
        <v/>
      </c>
      <c r="T21">
        <f>HYPERLINK("https://klasma.github.io/Logging_BENGTSFORS/kartor/A 39804-2021.png", "A 39804-2021")</f>
        <v/>
      </c>
      <c r="V21">
        <f>HYPERLINK("https://klasma.github.io/Logging_BENGTSFORS/klagomål/A 39804-2021.docx", "A 39804-2021")</f>
        <v/>
      </c>
      <c r="W21">
        <f>HYPERLINK("https://klasma.github.io/Logging_BENGTSFORS/klagomålsmail/A 39804-2021.docx", "A 39804-2021")</f>
        <v/>
      </c>
      <c r="X21">
        <f>HYPERLINK("https://klasma.github.io/Logging_BENGTSFORS/tillsyn/A 39804-2021.docx", "A 39804-2021")</f>
        <v/>
      </c>
      <c r="Y21">
        <f>HYPERLINK("https://klasma.github.io/Logging_BENGTSFORS/tillsynsmail/A 39804-2021.docx", "A 39804-2021")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45206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47082-2021.xlsx", "A 47082-2021")</f>
        <v/>
      </c>
      <c r="T22">
        <f>HYPERLINK("https://klasma.github.io/Logging_BENGTSFORS/kartor/A 47082-2021.png", "A 47082-2021")</f>
        <v/>
      </c>
      <c r="V22">
        <f>HYPERLINK("https://klasma.github.io/Logging_BENGTSFORS/klagomål/A 47082-2021.docx", "A 47082-2021")</f>
        <v/>
      </c>
      <c r="W22">
        <f>HYPERLINK("https://klasma.github.io/Logging_BENGTSFORS/klagomålsmail/A 47082-2021.docx", "A 47082-2021")</f>
        <v/>
      </c>
      <c r="X22">
        <f>HYPERLINK("https://klasma.github.io/Logging_BENGTSFORS/tillsyn/A 47082-2021.docx", "A 47082-2021")</f>
        <v/>
      </c>
      <c r="Y22">
        <f>HYPERLINK("https://klasma.github.io/Logging_BENGTSFORS/tillsynsmail/A 47082-2021.docx", "A 47082-2021")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45206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63729-2021.xlsx", "A 63729-2021")</f>
        <v/>
      </c>
      <c r="T23">
        <f>HYPERLINK("https://klasma.github.io/Logging_BENGTSFORS/kartor/A 63729-2021.png", "A 63729-2021")</f>
        <v/>
      </c>
      <c r="V23">
        <f>HYPERLINK("https://klasma.github.io/Logging_BENGTSFORS/klagomål/A 63729-2021.docx", "A 63729-2021")</f>
        <v/>
      </c>
      <c r="W23">
        <f>HYPERLINK("https://klasma.github.io/Logging_BENGTSFORS/klagomålsmail/A 63729-2021.docx", "A 63729-2021")</f>
        <v/>
      </c>
      <c r="X23">
        <f>HYPERLINK("https://klasma.github.io/Logging_BENGTSFORS/tillsyn/A 63729-2021.docx", "A 63729-2021")</f>
        <v/>
      </c>
      <c r="Y23">
        <f>HYPERLINK("https://klasma.github.io/Logging_BENGTSFORS/tillsynsmail/A 63729-2021.docx", "A 63729-2021")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45206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26867-2022.xlsx", "A 26867-2022")</f>
        <v/>
      </c>
      <c r="T24">
        <f>HYPERLINK("https://klasma.github.io/Logging_BENGTSFORS/kartor/A 26867-2022.png", "A 26867-2022")</f>
        <v/>
      </c>
      <c r="V24">
        <f>HYPERLINK("https://klasma.github.io/Logging_BENGTSFORS/klagomål/A 26867-2022.docx", "A 26867-2022")</f>
        <v/>
      </c>
      <c r="W24">
        <f>HYPERLINK("https://klasma.github.io/Logging_BENGTSFORS/klagomålsmail/A 26867-2022.docx", "A 26867-2022")</f>
        <v/>
      </c>
      <c r="X24">
        <f>HYPERLINK("https://klasma.github.io/Logging_BENGTSFORS/tillsyn/A 26867-2022.docx", "A 26867-2022")</f>
        <v/>
      </c>
      <c r="Y24">
        <f>HYPERLINK("https://klasma.github.io/Logging_BENGTSFORS/tillsynsmail/A 26867-2022.docx", "A 26867-2022")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45206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29215-2022.xlsx", "A 29215-2022")</f>
        <v/>
      </c>
      <c r="T25">
        <f>HYPERLINK("https://klasma.github.io/Logging_BENGTSFORS/kartor/A 29215-2022.png", "A 29215-2022")</f>
        <v/>
      </c>
      <c r="V25">
        <f>HYPERLINK("https://klasma.github.io/Logging_BENGTSFORS/klagomål/A 29215-2022.docx", "A 29215-2022")</f>
        <v/>
      </c>
      <c r="W25">
        <f>HYPERLINK("https://klasma.github.io/Logging_BENGTSFORS/klagomålsmail/A 29215-2022.docx", "A 29215-2022")</f>
        <v/>
      </c>
      <c r="X25">
        <f>HYPERLINK("https://klasma.github.io/Logging_BENGTSFORS/tillsyn/A 29215-2022.docx", "A 29215-2022")</f>
        <v/>
      </c>
      <c r="Y25">
        <f>HYPERLINK("https://klasma.github.io/Logging_BENGTSFORS/tillsynsmail/A 29215-2022.docx", "A 29215-2022")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45206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54032-2022.xlsx", "A 54032-2022")</f>
        <v/>
      </c>
      <c r="T26">
        <f>HYPERLINK("https://klasma.github.io/Logging_BENGTSFORS/kartor/A 54032-2022.png", "A 54032-2022")</f>
        <v/>
      </c>
      <c r="V26">
        <f>HYPERLINK("https://klasma.github.io/Logging_BENGTSFORS/klagomål/A 54032-2022.docx", "A 54032-2022")</f>
        <v/>
      </c>
      <c r="W26">
        <f>HYPERLINK("https://klasma.github.io/Logging_BENGTSFORS/klagomålsmail/A 54032-2022.docx", "A 54032-2022")</f>
        <v/>
      </c>
      <c r="X26">
        <f>HYPERLINK("https://klasma.github.io/Logging_BENGTSFORS/tillsyn/A 54032-2022.docx", "A 54032-2022")</f>
        <v/>
      </c>
      <c r="Y26">
        <f>HYPERLINK("https://klasma.github.io/Logging_BENGTSFORS/tillsynsmail/A 54032-2022.docx", "A 54032-2022")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45206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56006-2022.xlsx", "A 56006-2022")</f>
        <v/>
      </c>
      <c r="T27">
        <f>HYPERLINK("https://klasma.github.io/Logging_BENGTSFORS/kartor/A 56006-2022.png", "A 56006-2022")</f>
        <v/>
      </c>
      <c r="V27">
        <f>HYPERLINK("https://klasma.github.io/Logging_BENGTSFORS/klagomål/A 56006-2022.docx", "A 56006-2022")</f>
        <v/>
      </c>
      <c r="W27">
        <f>HYPERLINK("https://klasma.github.io/Logging_BENGTSFORS/klagomålsmail/A 56006-2022.docx", "A 56006-2022")</f>
        <v/>
      </c>
      <c r="X27">
        <f>HYPERLINK("https://klasma.github.io/Logging_BENGTSFORS/tillsyn/A 56006-2022.docx", "A 56006-2022")</f>
        <v/>
      </c>
      <c r="Y27">
        <f>HYPERLINK("https://klasma.github.io/Logging_BENGTSFORS/tillsynsmail/A 56006-2022.docx", "A 56006-2022")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45206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21300-2023.xlsx", "A 21300-2023")</f>
        <v/>
      </c>
      <c r="T28">
        <f>HYPERLINK("https://klasma.github.io/Logging_BENGTSFORS/kartor/A 21300-2023.png", "A 21300-2023")</f>
        <v/>
      </c>
      <c r="V28">
        <f>HYPERLINK("https://klasma.github.io/Logging_BENGTSFORS/klagomål/A 21300-2023.docx", "A 21300-2023")</f>
        <v/>
      </c>
      <c r="W28">
        <f>HYPERLINK("https://klasma.github.io/Logging_BENGTSFORS/klagomålsmail/A 21300-2023.docx", "A 21300-2023")</f>
        <v/>
      </c>
      <c r="X28">
        <f>HYPERLINK("https://klasma.github.io/Logging_BENGTSFORS/tillsyn/A 21300-2023.docx", "A 21300-2023")</f>
        <v/>
      </c>
      <c r="Y28">
        <f>HYPERLINK("https://klasma.github.io/Logging_BENGTSFORS/tillsynsmail/A 21300-2023.docx", "A 21300-2023")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45206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45206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45206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45206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45206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45206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45206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45206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45206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45206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45206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45206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45206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45206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45206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45206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45206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45206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45206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45206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45206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45206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45206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45206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45206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45206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45206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45206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45206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45206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45206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45206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45206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45206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45206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45206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45206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45206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45206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45206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45206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45206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45206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45206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45206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45206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45206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45206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45206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45206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45206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45206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45206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45206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45206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45206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45206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45206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45206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45206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45206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45206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45206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45206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45206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45206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45206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45206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45206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45206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45206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45206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45206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45206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45206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45206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45206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45206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45206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45206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45206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45206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45206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45206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45206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45206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45206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45206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45206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45206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45206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45206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45206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45206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45206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45206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45206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45206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45206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45206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45206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45206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45206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45206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45206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45206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45206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45206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45206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45206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45206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45206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45206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45206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45206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45206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45206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45206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45206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45206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45206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45206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45206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45206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45206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45206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45206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45206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45206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45206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45206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45206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45206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45206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45206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45206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45206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45206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45206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45206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45206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45206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45206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45206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45206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45206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45206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45206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45206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45206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45206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45206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45206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45206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45206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45206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45206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45206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45206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45206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45206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45206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45206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45206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45206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45206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45206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45206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45206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45206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45206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45206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45206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45206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45206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45206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45206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45206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45206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45206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45206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45206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45206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45206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45206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45206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45206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45206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45206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45206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45206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45206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45206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45206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45206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45206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45206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45206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45206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45206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45206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45206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45206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45206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45206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45206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45206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45206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45206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45206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45206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45206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45206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45206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45206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45206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45206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45206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45206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45206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45206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45206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45206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45206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45206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45206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45206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45206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45206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45206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45206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45206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45206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45206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45206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45206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45206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45206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45206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45206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45206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45206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45206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45206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45206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45206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45206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45206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45206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45206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45206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45206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45206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45206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45206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45206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45206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45206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45206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45206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45206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45206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45206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45206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45206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45206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45206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45206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45206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45206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45206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45206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45206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45206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45206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45206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45206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45206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45206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45206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45206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45206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45206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45206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45206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45206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45206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45206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45206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45206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45206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45206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45206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45206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45206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45206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45206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45206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45206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45206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45206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45206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45206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45206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45206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45206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45206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45206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45206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45206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45206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45206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45206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45206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45206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45206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45206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45206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45206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45206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45206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45206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45206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45206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45206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45206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45206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45206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45206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45206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45206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45206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45206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45206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45206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45206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45206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45206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45206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45206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45206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45206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45206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45206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45206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45206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45206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45206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45206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45206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45206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45206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45206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45206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45206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45206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45206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45206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45206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45206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45206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45206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45206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45206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45206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45206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45206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45206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45206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45206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45206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45206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45206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45206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45206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45206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45206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45206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45206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45206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45206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45206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45206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45206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45206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45206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45206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45206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45206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45206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45206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45206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45206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45206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45206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45206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45206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45206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45206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45206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45206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45206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45206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45206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45206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45206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45206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45206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45206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45206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45206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45206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45206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45206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45206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45206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45206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45206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45206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45206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45206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45206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45206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45206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45206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45206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45206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45206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45206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45206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45206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45206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45206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45206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45206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45206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45206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45206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45206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45206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45206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45206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45206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45206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45206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45206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45206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45206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45206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45206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45206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45206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45206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45206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45206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45206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45206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45206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45206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45206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45206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45206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45206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45206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45206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45206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45206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45206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45206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45206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45206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45206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45206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45206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45206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45206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45206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45206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45206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45206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45206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45206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45206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45206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45206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45206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45206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45206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45206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45206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45206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45206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45206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45206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45206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45206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45206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45206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45206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45206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45206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45206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45206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45206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45206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45206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45206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45206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45206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45206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45206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45206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45206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45206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45206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45206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45206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45206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45206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45206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45206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45206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45206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45206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45206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45206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45206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45206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45206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45206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45206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45206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45206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45206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45206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45206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45206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45206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45206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45206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45206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45206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45206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45206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45206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45206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45206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45206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45206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45206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45206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45206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45206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45206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45206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45206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45206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45206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45206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37394-2023</t>
        </is>
      </c>
      <c r="B588" s="1" t="n">
        <v>45155</v>
      </c>
      <c r="C588" s="1" t="n">
        <v>45206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>
      <c r="A589" t="inlineStr">
        <is>
          <t>A 47212-2023</t>
        </is>
      </c>
      <c r="B589" s="1" t="n">
        <v>45202</v>
      </c>
      <c r="C589" s="1" t="n">
        <v>45206</v>
      </c>
      <c r="D589" t="inlineStr">
        <is>
          <t>VÄSTRA GÖTALANDS LÄN</t>
        </is>
      </c>
      <c r="E589" t="inlineStr">
        <is>
          <t>BENGTSFORS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2023-10-07T22:46:28Z</dcterms:created>
  <dcterms:modified xmlns:dcterms="http://purl.org/dc/terms/" xmlns:xsi="http://www.w3.org/2001/XMLSchema-instance" xsi:type="dcterms:W3CDTF">2023-10-07T22:46:29Z</dcterms:modified>
</cp:coreProperties>
</file>