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45192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45192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45192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45192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45192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45192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45192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54981-2021.xlsx", "A 54981-2021")</f>
        <v/>
      </c>
      <c r="T8">
        <f>HYPERLINK("https://klasma.github.io/Logging_DOROTEA/kartor/A 54981-2021.png", "A 54981-2021")</f>
        <v/>
      </c>
      <c r="V8">
        <f>HYPERLINK("https://klasma.github.io/Logging_DOROTEA/klagomål/A 54981-2021.docx", "A 54981-2021")</f>
        <v/>
      </c>
      <c r="W8">
        <f>HYPERLINK("https://klasma.github.io/Logging_DOROTEA/klagomålsmail/A 54981-2021.docx", "A 54981-2021")</f>
        <v/>
      </c>
      <c r="X8">
        <f>HYPERLINK("https://klasma.github.io/Logging_DOROTEA/tillsyn/A 54981-2021.docx", "A 54981-2021")</f>
        <v/>
      </c>
      <c r="Y8">
        <f>HYPERLINK("https://klasma.github.io/Logging_DOROTEA/tillsynsmail/A 54981-2021.docx", "A 54981-2021")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45192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9196-2022.xlsx", "A 9196-2022")</f>
        <v/>
      </c>
      <c r="T9">
        <f>HYPERLINK("https://klasma.github.io/Logging_DOROTEA/kartor/A 9196-2022.png", "A 9196-2022")</f>
        <v/>
      </c>
      <c r="V9">
        <f>HYPERLINK("https://klasma.github.io/Logging_DOROTEA/klagomål/A 9196-2022.docx", "A 9196-2022")</f>
        <v/>
      </c>
      <c r="W9">
        <f>HYPERLINK("https://klasma.github.io/Logging_DOROTEA/klagomålsmail/A 9196-2022.docx", "A 9196-2022")</f>
        <v/>
      </c>
      <c r="X9">
        <f>HYPERLINK("https://klasma.github.io/Logging_DOROTEA/tillsyn/A 9196-2022.docx", "A 9196-2022")</f>
        <v/>
      </c>
      <c r="Y9">
        <f>HYPERLINK("https://klasma.github.io/Logging_DOROTEA/tillsynsmail/A 9196-2022.docx", "A 9196-2022")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45192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47955-2022.xlsx", "A 47955-2022")</f>
        <v/>
      </c>
      <c r="T10">
        <f>HYPERLINK("https://klasma.github.io/Logging_DOROTEA/kartor/A 47955-2022.png", "A 47955-2022")</f>
        <v/>
      </c>
      <c r="V10">
        <f>HYPERLINK("https://klasma.github.io/Logging_DOROTEA/klagomål/A 47955-2022.docx", "A 47955-2022")</f>
        <v/>
      </c>
      <c r="W10">
        <f>HYPERLINK("https://klasma.github.io/Logging_DOROTEA/klagomålsmail/A 47955-2022.docx", "A 47955-2022")</f>
        <v/>
      </c>
      <c r="X10">
        <f>HYPERLINK("https://klasma.github.io/Logging_DOROTEA/tillsyn/A 47955-2022.docx", "A 47955-2022")</f>
        <v/>
      </c>
      <c r="Y10">
        <f>HYPERLINK("https://klasma.github.io/Logging_DOROTEA/tillsynsmail/A 47955-2022.docx", "A 47955-2022")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45192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60124-2021.xlsx", "A 60124-2021")</f>
        <v/>
      </c>
      <c r="T11">
        <f>HYPERLINK("https://klasma.github.io/Logging_DOROTEA/kartor/A 60124-2021.png", "A 60124-2021")</f>
        <v/>
      </c>
      <c r="V11">
        <f>HYPERLINK("https://klasma.github.io/Logging_DOROTEA/klagomål/A 60124-2021.docx", "A 60124-2021")</f>
        <v/>
      </c>
      <c r="W11">
        <f>HYPERLINK("https://klasma.github.io/Logging_DOROTEA/klagomålsmail/A 60124-2021.docx", "A 60124-2021")</f>
        <v/>
      </c>
      <c r="X11">
        <f>HYPERLINK("https://klasma.github.io/Logging_DOROTEA/tillsyn/A 60124-2021.docx", "A 60124-2021")</f>
        <v/>
      </c>
      <c r="Y11">
        <f>HYPERLINK("https://klasma.github.io/Logging_DOROTEA/tillsynsmail/A 60124-2021.docx", "A 60124-2021")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45192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4828-2023.xlsx", "A 4828-2023")</f>
        <v/>
      </c>
      <c r="T12">
        <f>HYPERLINK("https://klasma.github.io/Logging_DOROTEA/kartor/A 4828-2023.png", "A 4828-2023")</f>
        <v/>
      </c>
      <c r="V12">
        <f>HYPERLINK("https://klasma.github.io/Logging_DOROTEA/klagomål/A 4828-2023.docx", "A 4828-2023")</f>
        <v/>
      </c>
      <c r="W12">
        <f>HYPERLINK("https://klasma.github.io/Logging_DOROTEA/klagomålsmail/A 4828-2023.docx", "A 4828-2023")</f>
        <v/>
      </c>
      <c r="X12">
        <f>HYPERLINK("https://klasma.github.io/Logging_DOROTEA/tillsyn/A 4828-2023.docx", "A 4828-2023")</f>
        <v/>
      </c>
      <c r="Y12">
        <f>HYPERLINK("https://klasma.github.io/Logging_DOROTEA/tillsynsmail/A 4828-2023.docx", "A 4828-2023")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45192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50497-2018.xlsx", "A 50497-2018")</f>
        <v/>
      </c>
      <c r="T13">
        <f>HYPERLINK("https://klasma.github.io/Logging_DOROTEA/kartor/A 50497-2018.png", "A 50497-2018")</f>
        <v/>
      </c>
      <c r="V13">
        <f>HYPERLINK("https://klasma.github.io/Logging_DOROTEA/klagomål/A 50497-2018.docx", "A 50497-2018")</f>
        <v/>
      </c>
      <c r="W13">
        <f>HYPERLINK("https://klasma.github.io/Logging_DOROTEA/klagomålsmail/A 50497-2018.docx", "A 50497-2018")</f>
        <v/>
      </c>
      <c r="X13">
        <f>HYPERLINK("https://klasma.github.io/Logging_DOROTEA/tillsyn/A 50497-2018.docx", "A 50497-2018")</f>
        <v/>
      </c>
      <c r="Y13">
        <f>HYPERLINK("https://klasma.github.io/Logging_DOROTEA/tillsynsmail/A 50497-2018.docx", "A 50497-2018")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45192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51376-2020.xlsx", "A 51376-2020")</f>
        <v/>
      </c>
      <c r="T14">
        <f>HYPERLINK("https://klasma.github.io/Logging_DOROTEA/kartor/A 51376-2020.png", "A 51376-2020")</f>
        <v/>
      </c>
      <c r="V14">
        <f>HYPERLINK("https://klasma.github.io/Logging_DOROTEA/klagomål/A 51376-2020.docx", "A 51376-2020")</f>
        <v/>
      </c>
      <c r="W14">
        <f>HYPERLINK("https://klasma.github.io/Logging_DOROTEA/klagomålsmail/A 51376-2020.docx", "A 51376-2020")</f>
        <v/>
      </c>
      <c r="X14">
        <f>HYPERLINK("https://klasma.github.io/Logging_DOROTEA/tillsyn/A 51376-2020.docx", "A 51376-2020")</f>
        <v/>
      </c>
      <c r="Y14">
        <f>HYPERLINK("https://klasma.github.io/Logging_DOROTEA/tillsynsmail/A 51376-2020.docx", "A 51376-2020")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45192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21672-2023.xlsx", "A 21672-2023")</f>
        <v/>
      </c>
      <c r="T15">
        <f>HYPERLINK("https://klasma.github.io/Logging_DOROTEA/kartor/A 21672-2023.png", "A 21672-2023")</f>
        <v/>
      </c>
      <c r="V15">
        <f>HYPERLINK("https://klasma.github.io/Logging_DOROTEA/klagomål/A 21672-2023.docx", "A 21672-2023")</f>
        <v/>
      </c>
      <c r="W15">
        <f>HYPERLINK("https://klasma.github.io/Logging_DOROTEA/klagomålsmail/A 21672-2023.docx", "A 21672-2023")</f>
        <v/>
      </c>
      <c r="X15">
        <f>HYPERLINK("https://klasma.github.io/Logging_DOROTEA/tillsyn/A 21672-2023.docx", "A 21672-2023")</f>
        <v/>
      </c>
      <c r="Y15">
        <f>HYPERLINK("https://klasma.github.io/Logging_DOROTEA/tillsynsmail/A 21672-2023.docx", "A 21672-2023")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45192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65569-2019.xlsx", "A 65569-2019")</f>
        <v/>
      </c>
      <c r="T16">
        <f>HYPERLINK("https://klasma.github.io/Logging_DOROTEA/kartor/A 65569-2019.png", "A 65569-2019")</f>
        <v/>
      </c>
      <c r="V16">
        <f>HYPERLINK("https://klasma.github.io/Logging_DOROTEA/klagomål/A 65569-2019.docx", "A 65569-2019")</f>
        <v/>
      </c>
      <c r="W16">
        <f>HYPERLINK("https://klasma.github.io/Logging_DOROTEA/klagomålsmail/A 65569-2019.docx", "A 65569-2019")</f>
        <v/>
      </c>
      <c r="X16">
        <f>HYPERLINK("https://klasma.github.io/Logging_DOROTEA/tillsyn/A 65569-2019.docx", "A 65569-2019")</f>
        <v/>
      </c>
      <c r="Y16">
        <f>HYPERLINK("https://klasma.github.io/Logging_DOROTEA/tillsynsmail/A 65569-2019.docx", "A 65569-2019")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45192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65564-2019.xlsx", "A 65564-2019")</f>
        <v/>
      </c>
      <c r="T17">
        <f>HYPERLINK("https://klasma.github.io/Logging_DOROTEA/kartor/A 65564-2019.png", "A 65564-2019")</f>
        <v/>
      </c>
      <c r="V17">
        <f>HYPERLINK("https://klasma.github.io/Logging_DOROTEA/klagomål/A 65564-2019.docx", "A 65564-2019")</f>
        <v/>
      </c>
      <c r="W17">
        <f>HYPERLINK("https://klasma.github.io/Logging_DOROTEA/klagomålsmail/A 65564-2019.docx", "A 65564-2019")</f>
        <v/>
      </c>
      <c r="X17">
        <f>HYPERLINK("https://klasma.github.io/Logging_DOROTEA/tillsyn/A 65564-2019.docx", "A 65564-2019")</f>
        <v/>
      </c>
      <c r="Y17">
        <f>HYPERLINK("https://klasma.github.io/Logging_DOROTEA/tillsynsmail/A 65564-2019.docx", "A 65564-2019")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45192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20878-2020.xlsx", "A 20878-2020")</f>
        <v/>
      </c>
      <c r="T18">
        <f>HYPERLINK("https://klasma.github.io/Logging_DOROTEA/kartor/A 20878-2020.png", "A 20878-2020")</f>
        <v/>
      </c>
      <c r="V18">
        <f>HYPERLINK("https://klasma.github.io/Logging_DOROTEA/klagomål/A 20878-2020.docx", "A 20878-2020")</f>
        <v/>
      </c>
      <c r="W18">
        <f>HYPERLINK("https://klasma.github.io/Logging_DOROTEA/klagomålsmail/A 20878-2020.docx", "A 20878-2020")</f>
        <v/>
      </c>
      <c r="X18">
        <f>HYPERLINK("https://klasma.github.io/Logging_DOROTEA/tillsyn/A 20878-2020.docx", "A 20878-2020")</f>
        <v/>
      </c>
      <c r="Y18">
        <f>HYPERLINK("https://klasma.github.io/Logging_DOROTEA/tillsynsmail/A 20878-2020.docx", "A 20878-2020")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45192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67790-2021.xlsx", "A 67790-2021")</f>
        <v/>
      </c>
      <c r="T19">
        <f>HYPERLINK("https://klasma.github.io/Logging_DOROTEA/kartor/A 67790-2021.png", "A 67790-2021")</f>
        <v/>
      </c>
      <c r="V19">
        <f>HYPERLINK("https://klasma.github.io/Logging_DOROTEA/klagomål/A 67790-2021.docx", "A 67790-2021")</f>
        <v/>
      </c>
      <c r="W19">
        <f>HYPERLINK("https://klasma.github.io/Logging_DOROTEA/klagomålsmail/A 67790-2021.docx", "A 67790-2021")</f>
        <v/>
      </c>
      <c r="X19">
        <f>HYPERLINK("https://klasma.github.io/Logging_DOROTEA/tillsyn/A 67790-2021.docx", "A 67790-2021")</f>
        <v/>
      </c>
      <c r="Y19">
        <f>HYPERLINK("https://klasma.github.io/Logging_DOROTEA/tillsynsmail/A 67790-2021.docx", "A 67790-2021")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45192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58736-2022.xlsx", "A 58736-2022")</f>
        <v/>
      </c>
      <c r="T20">
        <f>HYPERLINK("https://klasma.github.io/Logging_DOROTEA/kartor/A 58736-2022.png", "A 58736-2022")</f>
        <v/>
      </c>
      <c r="V20">
        <f>HYPERLINK("https://klasma.github.io/Logging_DOROTEA/klagomål/A 58736-2022.docx", "A 58736-2022")</f>
        <v/>
      </c>
      <c r="W20">
        <f>HYPERLINK("https://klasma.github.io/Logging_DOROTEA/klagomålsmail/A 58736-2022.docx", "A 58736-2022")</f>
        <v/>
      </c>
      <c r="X20">
        <f>HYPERLINK("https://klasma.github.io/Logging_DOROTEA/tillsyn/A 58736-2022.docx", "A 58736-2022")</f>
        <v/>
      </c>
      <c r="Y20">
        <f>HYPERLINK("https://klasma.github.io/Logging_DOROTEA/tillsynsmail/A 58736-2022.docx", "A 58736-2022")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45192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35988-2023.xlsx", "A 35988-2023")</f>
        <v/>
      </c>
      <c r="T21">
        <f>HYPERLINK("https://klasma.github.io/Logging_DOROTEA/kartor/A 35988-2023.png", "A 35988-2023")</f>
        <v/>
      </c>
      <c r="V21">
        <f>HYPERLINK("https://klasma.github.io/Logging_DOROTEA/klagomål/A 35988-2023.docx", "A 35988-2023")</f>
        <v/>
      </c>
      <c r="W21">
        <f>HYPERLINK("https://klasma.github.io/Logging_DOROTEA/klagomålsmail/A 35988-2023.docx", "A 35988-2023")</f>
        <v/>
      </c>
      <c r="X21">
        <f>HYPERLINK("https://klasma.github.io/Logging_DOROTEA/tillsyn/A 35988-2023.docx", "A 35988-2023")</f>
        <v/>
      </c>
      <c r="Y21">
        <f>HYPERLINK("https://klasma.github.io/Logging_DOROTEA/tillsynsmail/A 35988-2023.docx", "A 35988-2023")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45192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52409-2018.xlsx", "A 52409-2018")</f>
        <v/>
      </c>
      <c r="T22">
        <f>HYPERLINK("https://klasma.github.io/Logging_DOROTEA/kartor/A 52409-2018.png", "A 52409-2018")</f>
        <v/>
      </c>
      <c r="V22">
        <f>HYPERLINK("https://klasma.github.io/Logging_DOROTEA/klagomål/A 52409-2018.docx", "A 52409-2018")</f>
        <v/>
      </c>
      <c r="W22">
        <f>HYPERLINK("https://klasma.github.io/Logging_DOROTEA/klagomålsmail/A 52409-2018.docx", "A 52409-2018")</f>
        <v/>
      </c>
      <c r="X22">
        <f>HYPERLINK("https://klasma.github.io/Logging_DOROTEA/tillsyn/A 52409-2018.docx", "A 52409-2018")</f>
        <v/>
      </c>
      <c r="Y22">
        <f>HYPERLINK("https://klasma.github.io/Logging_DOROTEA/tillsynsmail/A 52409-2018.docx", "A 52409-2018")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45192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14581-2019.xlsx", "A 14581-2019")</f>
        <v/>
      </c>
      <c r="T23">
        <f>HYPERLINK("https://klasma.github.io/Logging_DOROTEA/kartor/A 14581-2019.png", "A 14581-2019")</f>
        <v/>
      </c>
      <c r="V23">
        <f>HYPERLINK("https://klasma.github.io/Logging_DOROTEA/klagomål/A 14581-2019.docx", "A 14581-2019")</f>
        <v/>
      </c>
      <c r="W23">
        <f>HYPERLINK("https://klasma.github.io/Logging_DOROTEA/klagomålsmail/A 14581-2019.docx", "A 14581-2019")</f>
        <v/>
      </c>
      <c r="X23">
        <f>HYPERLINK("https://klasma.github.io/Logging_DOROTEA/tillsyn/A 14581-2019.docx", "A 14581-2019")</f>
        <v/>
      </c>
      <c r="Y23">
        <f>HYPERLINK("https://klasma.github.io/Logging_DOROTEA/tillsynsmail/A 14581-2019.docx", "A 14581-2019")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45192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1978-2020.xlsx", "A 1978-2020")</f>
        <v/>
      </c>
      <c r="T24">
        <f>HYPERLINK("https://klasma.github.io/Logging_DOROTEA/kartor/A 1978-2020.png", "A 1978-2020")</f>
        <v/>
      </c>
      <c r="V24">
        <f>HYPERLINK("https://klasma.github.io/Logging_DOROTEA/klagomål/A 1978-2020.docx", "A 1978-2020")</f>
        <v/>
      </c>
      <c r="W24">
        <f>HYPERLINK("https://klasma.github.io/Logging_DOROTEA/klagomålsmail/A 1978-2020.docx", "A 1978-2020")</f>
        <v/>
      </c>
      <c r="X24">
        <f>HYPERLINK("https://klasma.github.io/Logging_DOROTEA/tillsyn/A 1978-2020.docx", "A 1978-2020")</f>
        <v/>
      </c>
      <c r="Y24">
        <f>HYPERLINK("https://klasma.github.io/Logging_DOROTEA/tillsynsmail/A 1978-2020.docx", "A 1978-2020")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45192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49683-2020.xlsx", "A 49683-2020")</f>
        <v/>
      </c>
      <c r="T25">
        <f>HYPERLINK("https://klasma.github.io/Logging_DOROTEA/kartor/A 49683-2020.png", "A 49683-2020")</f>
        <v/>
      </c>
      <c r="V25">
        <f>HYPERLINK("https://klasma.github.io/Logging_DOROTEA/klagomål/A 49683-2020.docx", "A 49683-2020")</f>
        <v/>
      </c>
      <c r="W25">
        <f>HYPERLINK("https://klasma.github.io/Logging_DOROTEA/klagomålsmail/A 49683-2020.docx", "A 49683-2020")</f>
        <v/>
      </c>
      <c r="X25">
        <f>HYPERLINK("https://klasma.github.io/Logging_DOROTEA/tillsyn/A 49683-2020.docx", "A 49683-2020")</f>
        <v/>
      </c>
      <c r="Y25">
        <f>HYPERLINK("https://klasma.github.io/Logging_DOROTEA/tillsynsmail/A 49683-2020.docx", "A 49683-2020")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45192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44036-2022.xlsx", "A 44036-2022")</f>
        <v/>
      </c>
      <c r="T26">
        <f>HYPERLINK("https://klasma.github.io/Logging_DOROTEA/kartor/A 44036-2022.png", "A 44036-2022")</f>
        <v/>
      </c>
      <c r="V26">
        <f>HYPERLINK("https://klasma.github.io/Logging_DOROTEA/klagomål/A 44036-2022.docx", "A 44036-2022")</f>
        <v/>
      </c>
      <c r="W26">
        <f>HYPERLINK("https://klasma.github.io/Logging_DOROTEA/klagomålsmail/A 44036-2022.docx", "A 44036-2022")</f>
        <v/>
      </c>
      <c r="X26">
        <f>HYPERLINK("https://klasma.github.io/Logging_DOROTEA/tillsyn/A 44036-2022.docx", "A 44036-2022")</f>
        <v/>
      </c>
      <c r="Y26">
        <f>HYPERLINK("https://klasma.github.io/Logging_DOROTEA/tillsynsmail/A 44036-2022.docx", "A 44036-2022")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45192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44389-2022.xlsx", "A 44389-2022")</f>
        <v/>
      </c>
      <c r="T27">
        <f>HYPERLINK("https://klasma.github.io/Logging_DOROTEA/kartor/A 44389-2022.png", "A 44389-2022")</f>
        <v/>
      </c>
      <c r="V27">
        <f>HYPERLINK("https://klasma.github.io/Logging_DOROTEA/klagomål/A 44389-2022.docx", "A 44389-2022")</f>
        <v/>
      </c>
      <c r="W27">
        <f>HYPERLINK("https://klasma.github.io/Logging_DOROTEA/klagomålsmail/A 44389-2022.docx", "A 44389-2022")</f>
        <v/>
      </c>
      <c r="X27">
        <f>HYPERLINK("https://klasma.github.io/Logging_DOROTEA/tillsyn/A 44389-2022.docx", "A 44389-2022")</f>
        <v/>
      </c>
      <c r="Y27">
        <f>HYPERLINK("https://klasma.github.io/Logging_DOROTEA/tillsynsmail/A 44389-2022.docx", "A 44389-2022")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45192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48089-2022.xlsx", "A 48089-2022")</f>
        <v/>
      </c>
      <c r="T28">
        <f>HYPERLINK("https://klasma.github.io/Logging_DOROTEA/kartor/A 48089-2022.png", "A 48089-2022")</f>
        <v/>
      </c>
      <c r="V28">
        <f>HYPERLINK("https://klasma.github.io/Logging_DOROTEA/klagomål/A 48089-2022.docx", "A 48089-2022")</f>
        <v/>
      </c>
      <c r="W28">
        <f>HYPERLINK("https://klasma.github.io/Logging_DOROTEA/klagomålsmail/A 48089-2022.docx", "A 48089-2022")</f>
        <v/>
      </c>
      <c r="X28">
        <f>HYPERLINK("https://klasma.github.io/Logging_DOROTEA/tillsyn/A 48089-2022.docx", "A 48089-2022")</f>
        <v/>
      </c>
      <c r="Y28">
        <f>HYPERLINK("https://klasma.github.io/Logging_DOROTEA/tillsynsmail/A 48089-2022.docx", "A 48089-2022")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45192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54832-2022.xlsx", "A 54832-2022")</f>
        <v/>
      </c>
      <c r="T29">
        <f>HYPERLINK("https://klasma.github.io/Logging_DOROTEA/kartor/A 54832-2022.png", "A 54832-2022")</f>
        <v/>
      </c>
      <c r="V29">
        <f>HYPERLINK("https://klasma.github.io/Logging_DOROTEA/klagomål/A 54832-2022.docx", "A 54832-2022")</f>
        <v/>
      </c>
      <c r="W29">
        <f>HYPERLINK("https://klasma.github.io/Logging_DOROTEA/klagomålsmail/A 54832-2022.docx", "A 54832-2022")</f>
        <v/>
      </c>
      <c r="X29">
        <f>HYPERLINK("https://klasma.github.io/Logging_DOROTEA/tillsyn/A 54832-2022.docx", "A 54832-2022")</f>
        <v/>
      </c>
      <c r="Y29">
        <f>HYPERLINK("https://klasma.github.io/Logging_DOROTEA/tillsynsmail/A 54832-2022.docx", "A 54832-2022")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45192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4341-2023.xlsx", "A 4341-2023")</f>
        <v/>
      </c>
      <c r="T30">
        <f>HYPERLINK("https://klasma.github.io/Logging_DOROTEA/kartor/A 4341-2023.png", "A 4341-2023")</f>
        <v/>
      </c>
      <c r="V30">
        <f>HYPERLINK("https://klasma.github.io/Logging_DOROTEA/klagomål/A 4341-2023.docx", "A 4341-2023")</f>
        <v/>
      </c>
      <c r="W30">
        <f>HYPERLINK("https://klasma.github.io/Logging_DOROTEA/klagomålsmail/A 4341-2023.docx", "A 4341-2023")</f>
        <v/>
      </c>
      <c r="X30">
        <f>HYPERLINK("https://klasma.github.io/Logging_DOROTEA/tillsyn/A 4341-2023.docx", "A 4341-2023")</f>
        <v/>
      </c>
      <c r="Y30">
        <f>HYPERLINK("https://klasma.github.io/Logging_DOROTEA/tillsynsmail/A 4341-2023.docx", "A 4341-2023")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45192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28716-2023.xlsx", "A 28716-2023")</f>
        <v/>
      </c>
      <c r="T31">
        <f>HYPERLINK("https://klasma.github.io/Logging_DOROTEA/kartor/A 28716-2023.png", "A 28716-2023")</f>
        <v/>
      </c>
      <c r="V31">
        <f>HYPERLINK("https://klasma.github.io/Logging_DOROTEA/klagomål/A 28716-2023.docx", "A 28716-2023")</f>
        <v/>
      </c>
      <c r="W31">
        <f>HYPERLINK("https://klasma.github.io/Logging_DOROTEA/klagomålsmail/A 28716-2023.docx", "A 28716-2023")</f>
        <v/>
      </c>
      <c r="X31">
        <f>HYPERLINK("https://klasma.github.io/Logging_DOROTEA/tillsyn/A 28716-2023.docx", "A 28716-2023")</f>
        <v/>
      </c>
      <c r="Y31">
        <f>HYPERLINK("https://klasma.github.io/Logging_DOROTEA/tillsynsmail/A 28716-2023.docx", "A 28716-2023")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45192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45192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45192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45192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45192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45192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45192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45192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45192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45192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45192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45192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45192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45192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45192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45192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45192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45192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45192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45192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45192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45192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45192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45192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45192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45192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45192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45192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45192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45192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45192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45192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45192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45192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45192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45192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45192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45192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45192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45192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45192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45192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45192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45192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45192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45192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45192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45192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45192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45192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45192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45192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45192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45192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45192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45192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45192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45192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45192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45192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45192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45192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45192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45192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45192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45192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45192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45192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45192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45192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45192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45192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45192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45192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45192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45192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45192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45192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45192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45192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45192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45192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45192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45192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45192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45192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45192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45192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45192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45192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45192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45192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45192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45192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45192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45192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45192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45192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45192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45192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45192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45192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45192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45192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45192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45192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45192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45192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45192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45192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45192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45192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45192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45192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45192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45192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45192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45192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45192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45192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45192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45192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45192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45192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45192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45192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45192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45192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45192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45192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45192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45192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45192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45192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45192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45192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45192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45192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45192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45192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45192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45192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45192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45192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45192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45192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45192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45192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45192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45192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45192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45192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45192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45192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45192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45192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45192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45192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45192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45192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45192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45192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45192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45192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45192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45192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45192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45192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45192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45192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45192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45192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45192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45192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45192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45192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45192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45192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45192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45192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45192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45192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45192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45192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45192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45192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45192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45192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45192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45192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45192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45192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45192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45192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45192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45192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45192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45192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45192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45192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45192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45192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45192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45192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45192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45192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45192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45192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45192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45192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45192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45192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45192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45192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45192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45192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45192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45192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45192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45192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45192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45192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45192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45192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45192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45192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45192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45192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45192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45192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45192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45192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45192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45192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45192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45192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45192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45192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45192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45192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45192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45192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45192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45192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45192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45192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45192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45192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45192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45192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45192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45192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45192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45192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45192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45192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45192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45192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45192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45192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45192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45192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45192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45192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45192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45192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45192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45192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45192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45192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45192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45192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45192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45192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45192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45192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45192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45192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45192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45192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45192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45192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45192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45192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45192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45192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45192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45192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45192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45192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45192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45192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45192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45192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45192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45192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45192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45192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45192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45192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45192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45192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45192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45192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45192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45192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38676-2023</t>
        </is>
      </c>
      <c r="B338" s="1" t="n">
        <v>45162</v>
      </c>
      <c r="C338" s="1" t="n">
        <v>45192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42515-2023</t>
        </is>
      </c>
      <c r="B339" s="1" t="n">
        <v>45180</v>
      </c>
      <c r="C339" s="1" t="n">
        <v>45192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2023-09-23T07:08:02Z</dcterms:created>
  <dcterms:modified xmlns:dcterms="http://purl.org/dc/terms/" xmlns:xsi="http://www.w3.org/2001/XMLSchema-instance" xsi:type="dcterms:W3CDTF">2023-09-23T07:08:02Z</dcterms:modified>
</cp:coreProperties>
</file>