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14020-2023</t>
        </is>
      </c>
      <c r="B2" s="1" t="n">
        <v>45008</v>
      </c>
      <c r="C2" s="1" t="n">
        <v>45202</v>
      </c>
      <c r="D2" t="inlineStr">
        <is>
          <t>STOCKHOLMS LÄN</t>
        </is>
      </c>
      <c r="E2" t="inlineStr">
        <is>
          <t>EKERÖ</t>
        </is>
      </c>
      <c r="G2" t="n">
        <v>9.300000000000001</v>
      </c>
      <c r="H2" t="n">
        <v>2</v>
      </c>
      <c r="I2" t="n">
        <v>2</v>
      </c>
      <c r="J2" t="n">
        <v>3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2</v>
      </c>
      <c r="Q2" t="n">
        <v>8</v>
      </c>
      <c r="R2" s="2" t="inlineStr">
        <is>
          <t>Ryl
Spricktaggsvamp
Backtimjan
Orange taggsvamp
Spillkråka
Dropptaggsvamp
Grönpyrola
Kopparödla</t>
        </is>
      </c>
      <c r="S2">
        <f>HYPERLINK("https://klasma.github.io/Logging_EKERO/artfynd/A 14020-2023.xlsx", "A 14020-2023")</f>
        <v/>
      </c>
      <c r="T2">
        <f>HYPERLINK("https://klasma.github.io/Logging_EKERO/kartor/A 14020-2023.png", "A 14020-2023")</f>
        <v/>
      </c>
      <c r="V2">
        <f>HYPERLINK("https://klasma.github.io/Logging_EKERO/klagomål/A 14020-2023.docx", "A 14020-2023")</f>
        <v/>
      </c>
      <c r="W2">
        <f>HYPERLINK("https://klasma.github.io/Logging_EKERO/klagomålsmail/A 14020-2023.docx", "A 14020-2023")</f>
        <v/>
      </c>
      <c r="X2">
        <f>HYPERLINK("https://klasma.github.io/Logging_EKERO/tillsyn/A 14020-2023.docx", "A 14020-2023")</f>
        <v/>
      </c>
      <c r="Y2">
        <f>HYPERLINK("https://klasma.github.io/Logging_EKERO/tillsynsmail/A 14020-2023.docx", "A 14020-2023")</f>
        <v/>
      </c>
    </row>
    <row r="3" ht="15" customHeight="1">
      <c r="A3" t="inlineStr">
        <is>
          <t>A 26334-2020</t>
        </is>
      </c>
      <c r="B3" s="1" t="n">
        <v>43986</v>
      </c>
      <c r="C3" s="1" t="n">
        <v>45202</v>
      </c>
      <c r="D3" t="inlineStr">
        <is>
          <t>STOCKHOLMS LÄN</t>
        </is>
      </c>
      <c r="E3" t="inlineStr">
        <is>
          <t>EKERÖ</t>
        </is>
      </c>
      <c r="G3" t="n">
        <v>1.1</v>
      </c>
      <c r="H3" t="n">
        <v>1</v>
      </c>
      <c r="I3" t="n">
        <v>3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Druvfingersvamp
Blåmossa
Bronshjon
Dropptaggsvamp
Blåsippa</t>
        </is>
      </c>
      <c r="S3">
        <f>HYPERLINK("https://klasma.github.io/Logging_EKERO/artfynd/A 26334-2020.xlsx", "A 26334-2020")</f>
        <v/>
      </c>
      <c r="T3">
        <f>HYPERLINK("https://klasma.github.io/Logging_EKERO/kartor/A 26334-2020.png", "A 26334-2020")</f>
        <v/>
      </c>
      <c r="V3">
        <f>HYPERLINK("https://klasma.github.io/Logging_EKERO/klagomål/A 26334-2020.docx", "A 26334-2020")</f>
        <v/>
      </c>
      <c r="W3">
        <f>HYPERLINK("https://klasma.github.io/Logging_EKERO/klagomålsmail/A 26334-2020.docx", "A 26334-2020")</f>
        <v/>
      </c>
      <c r="X3">
        <f>HYPERLINK("https://klasma.github.io/Logging_EKERO/tillsyn/A 26334-2020.docx", "A 26334-2020")</f>
        <v/>
      </c>
      <c r="Y3">
        <f>HYPERLINK("https://klasma.github.io/Logging_EKERO/tillsynsmail/A 26334-2020.docx", "A 26334-2020")</f>
        <v/>
      </c>
    </row>
    <row r="4" ht="15" customHeight="1">
      <c r="A4" t="inlineStr">
        <is>
          <t>A 8216-2023</t>
        </is>
      </c>
      <c r="B4" s="1" t="n">
        <v>44974</v>
      </c>
      <c r="C4" s="1" t="n">
        <v>45202</v>
      </c>
      <c r="D4" t="inlineStr">
        <is>
          <t>STOCKHOLMS LÄN</t>
        </is>
      </c>
      <c r="E4" t="inlineStr">
        <is>
          <t>EKERÖ</t>
        </is>
      </c>
      <c r="F4" t="inlineStr">
        <is>
          <t>Kommuner</t>
        </is>
      </c>
      <c r="G4" t="n">
        <v>5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Gul lammticka
Blomkålssvamp
Granbarkgnagare
Thomsons trägnagare
Blåsippa</t>
        </is>
      </c>
      <c r="S4">
        <f>HYPERLINK("https://klasma.github.io/Logging_EKERO/artfynd/A 8216-2023.xlsx", "A 8216-2023")</f>
        <v/>
      </c>
      <c r="T4">
        <f>HYPERLINK("https://klasma.github.io/Logging_EKERO/kartor/A 8216-2023.png", "A 8216-2023")</f>
        <v/>
      </c>
      <c r="V4">
        <f>HYPERLINK("https://klasma.github.io/Logging_EKERO/klagomål/A 8216-2023.docx", "A 8216-2023")</f>
        <v/>
      </c>
      <c r="W4">
        <f>HYPERLINK("https://klasma.github.io/Logging_EKERO/klagomålsmail/A 8216-2023.docx", "A 8216-2023")</f>
        <v/>
      </c>
      <c r="X4">
        <f>HYPERLINK("https://klasma.github.io/Logging_EKERO/tillsyn/A 8216-2023.docx", "A 8216-2023")</f>
        <v/>
      </c>
      <c r="Y4">
        <f>HYPERLINK("https://klasma.github.io/Logging_EKERO/tillsynsmail/A 8216-2023.docx", "A 8216-2023")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45202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11803-2022.xlsx", "A 11803-2022")</f>
        <v/>
      </c>
      <c r="T5">
        <f>HYPERLINK("https://klasma.github.io/Logging_EKERO/kartor/A 11803-2022.png", "A 11803-2022")</f>
        <v/>
      </c>
      <c r="V5">
        <f>HYPERLINK("https://klasma.github.io/Logging_EKERO/klagomål/A 11803-2022.docx", "A 11803-2022")</f>
        <v/>
      </c>
      <c r="W5">
        <f>HYPERLINK("https://klasma.github.io/Logging_EKERO/klagomålsmail/A 11803-2022.docx", "A 11803-2022")</f>
        <v/>
      </c>
      <c r="X5">
        <f>HYPERLINK("https://klasma.github.io/Logging_EKERO/tillsyn/A 11803-2022.docx", "A 11803-2022")</f>
        <v/>
      </c>
      <c r="Y5">
        <f>HYPERLINK("https://klasma.github.io/Logging_EKERO/tillsynsmail/A 11803-2022.docx",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45202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13237-2023.xlsx", "A 13237-2023")</f>
        <v/>
      </c>
      <c r="T6">
        <f>HYPERLINK("https://klasma.github.io/Logging_EKERO/kartor/A 13237-2023.png", "A 13237-2023")</f>
        <v/>
      </c>
      <c r="V6">
        <f>HYPERLINK("https://klasma.github.io/Logging_EKERO/klagomål/A 13237-2023.docx", "A 13237-2023")</f>
        <v/>
      </c>
      <c r="W6">
        <f>HYPERLINK("https://klasma.github.io/Logging_EKERO/klagomålsmail/A 13237-2023.docx", "A 13237-2023")</f>
        <v/>
      </c>
      <c r="X6">
        <f>HYPERLINK("https://klasma.github.io/Logging_EKERO/tillsyn/A 13237-2023.docx", "A 13237-2023")</f>
        <v/>
      </c>
      <c r="Y6">
        <f>HYPERLINK("https://klasma.github.io/Logging_EKERO/tillsynsmail/A 13237-2023.docx", "A 13237-2023")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45202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31167-2019.xlsx", "A 31167-2019")</f>
        <v/>
      </c>
      <c r="T7">
        <f>HYPERLINK("https://klasma.github.io/Logging_EKERO/kartor/A 31167-2019.png", "A 31167-2019")</f>
        <v/>
      </c>
      <c r="V7">
        <f>HYPERLINK("https://klasma.github.io/Logging_EKERO/klagomål/A 31167-2019.docx", "A 31167-2019")</f>
        <v/>
      </c>
      <c r="W7">
        <f>HYPERLINK("https://klasma.github.io/Logging_EKERO/klagomålsmail/A 31167-2019.docx", "A 31167-2019")</f>
        <v/>
      </c>
      <c r="X7">
        <f>HYPERLINK("https://klasma.github.io/Logging_EKERO/tillsyn/A 31167-2019.docx", "A 31167-2019")</f>
        <v/>
      </c>
      <c r="Y7">
        <f>HYPERLINK("https://klasma.github.io/Logging_EKERO/tillsynsmail/A 31167-2019.docx", "A 31167-2019")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45202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54231-2019.xlsx", "A 54231-2019")</f>
        <v/>
      </c>
      <c r="T8">
        <f>HYPERLINK("https://klasma.github.io/Logging_EKERO/kartor/A 54231-2019.png", "A 54231-2019")</f>
        <v/>
      </c>
      <c r="V8">
        <f>HYPERLINK("https://klasma.github.io/Logging_EKERO/klagomål/A 54231-2019.docx", "A 54231-2019")</f>
        <v/>
      </c>
      <c r="W8">
        <f>HYPERLINK("https://klasma.github.io/Logging_EKERO/klagomålsmail/A 54231-2019.docx", "A 54231-2019")</f>
        <v/>
      </c>
      <c r="X8">
        <f>HYPERLINK("https://klasma.github.io/Logging_EKERO/tillsyn/A 54231-2019.docx", "A 54231-2019")</f>
        <v/>
      </c>
      <c r="Y8">
        <f>HYPERLINK("https://klasma.github.io/Logging_EKERO/tillsynsmail/A 54231-2019.docx", "A 54231-2019")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45202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7032-2020.xlsx", "A 7032-2020")</f>
        <v/>
      </c>
      <c r="T9">
        <f>HYPERLINK("https://klasma.github.io/Logging_EKERO/kartor/A 7032-2020.png", "A 7032-2020")</f>
        <v/>
      </c>
      <c r="V9">
        <f>HYPERLINK("https://klasma.github.io/Logging_EKERO/klagomål/A 7032-2020.docx", "A 7032-2020")</f>
        <v/>
      </c>
      <c r="W9">
        <f>HYPERLINK("https://klasma.github.io/Logging_EKERO/klagomålsmail/A 7032-2020.docx", "A 7032-2020")</f>
        <v/>
      </c>
      <c r="X9">
        <f>HYPERLINK("https://klasma.github.io/Logging_EKERO/tillsyn/A 7032-2020.docx", "A 7032-2020")</f>
        <v/>
      </c>
      <c r="Y9">
        <f>HYPERLINK("https://klasma.github.io/Logging_EKERO/tillsynsmail/A 7032-2020.docx", "A 7032-2020")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45202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3218-2022.xlsx", "A 3218-2022")</f>
        <v/>
      </c>
      <c r="T10">
        <f>HYPERLINK("https://klasma.github.io/Logging_EKERO/kartor/A 3218-2022.png", "A 3218-2022")</f>
        <v/>
      </c>
      <c r="V10">
        <f>HYPERLINK("https://klasma.github.io/Logging_EKERO/klagomål/A 3218-2022.docx", "A 3218-2022")</f>
        <v/>
      </c>
      <c r="W10">
        <f>HYPERLINK("https://klasma.github.io/Logging_EKERO/klagomålsmail/A 3218-2022.docx", "A 3218-2022")</f>
        <v/>
      </c>
      <c r="X10">
        <f>HYPERLINK("https://klasma.github.io/Logging_EKERO/tillsyn/A 3218-2022.docx", "A 3218-2022")</f>
        <v/>
      </c>
      <c r="Y10">
        <f>HYPERLINK("https://klasma.github.io/Logging_EKERO/tillsynsmail/A 3218-2022.docx", "A 3218-2022")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45202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13891-2022.xlsx", "A 13891-2022")</f>
        <v/>
      </c>
      <c r="T11">
        <f>HYPERLINK("https://klasma.github.io/Logging_EKERO/kartor/A 13891-2022.png", "A 13891-2022")</f>
        <v/>
      </c>
      <c r="V11">
        <f>HYPERLINK("https://klasma.github.io/Logging_EKERO/klagomål/A 13891-2022.docx", "A 13891-2022")</f>
        <v/>
      </c>
      <c r="W11">
        <f>HYPERLINK("https://klasma.github.io/Logging_EKERO/klagomålsmail/A 13891-2022.docx", "A 13891-2022")</f>
        <v/>
      </c>
      <c r="X11">
        <f>HYPERLINK("https://klasma.github.io/Logging_EKERO/tillsyn/A 13891-2022.docx", "A 13891-2022")</f>
        <v/>
      </c>
      <c r="Y11">
        <f>HYPERLINK("https://klasma.github.io/Logging_EKERO/tillsynsmail/A 13891-2022.docx", "A 13891-2022")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45202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13794-2023.xlsx", "A 13794-2023")</f>
        <v/>
      </c>
      <c r="T12">
        <f>HYPERLINK("https://klasma.github.io/Logging_EKERO/kartor/A 13794-2023.png", "A 13794-2023")</f>
        <v/>
      </c>
      <c r="V12">
        <f>HYPERLINK("https://klasma.github.io/Logging_EKERO/klagomål/A 13794-2023.docx", "A 13794-2023")</f>
        <v/>
      </c>
      <c r="W12">
        <f>HYPERLINK("https://klasma.github.io/Logging_EKERO/klagomålsmail/A 13794-2023.docx", "A 13794-2023")</f>
        <v/>
      </c>
      <c r="X12">
        <f>HYPERLINK("https://klasma.github.io/Logging_EKERO/tillsyn/A 13794-2023.docx", "A 13794-2023")</f>
        <v/>
      </c>
      <c r="Y12">
        <f>HYPERLINK("https://klasma.github.io/Logging_EKERO/tillsynsmail/A 13794-2023.docx", "A 13794-2023")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45202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45202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45202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45202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45202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45202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45202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45202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45202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45202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45202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45202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45202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45202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45202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45202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45202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45202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45202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45202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45202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45202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45202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45202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45202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45202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45202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45202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45202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45202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45202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45202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45202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2023-10-03T05:58:57Z</dcterms:created>
  <dcterms:modified xmlns:dcterms="http://purl.org/dc/terms/" xmlns:xsi="http://www.w3.org/2001/XMLSchema-instance" xsi:type="dcterms:W3CDTF">2023-10-03T05:58:57Z</dcterms:modified>
</cp:coreProperties>
</file>