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45190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60730-2022.xlsx", "A 60730-2022")</f>
        <v/>
      </c>
      <c r="T2">
        <f>HYPERLINK("https://klasma.github.io/Logging_EMMABODA/kartor/A 60730-2022.png", "A 60730-2022")</f>
        <v/>
      </c>
      <c r="V2">
        <f>HYPERLINK("https://klasma.github.io/Logging_EMMABODA/klagomål/A 60730-2022.docx", "A 60730-2022")</f>
        <v/>
      </c>
      <c r="W2">
        <f>HYPERLINK("https://klasma.github.io/Logging_EMMABODA/klagomålsmail/A 60730-2022.docx", "A 60730-2022")</f>
        <v/>
      </c>
      <c r="X2">
        <f>HYPERLINK("https://klasma.github.io/Logging_EMMABODA/tillsyn/A 60730-2022.docx", "A 60730-2022")</f>
        <v/>
      </c>
      <c r="Y2">
        <f>HYPERLINK("https://klasma.github.io/Logging_EMMABODA/tillsynsmail/A 60730-2022.docx", "A 60730-2022")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45190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61489-2018.xlsx", "A 61489-2018")</f>
        <v/>
      </c>
      <c r="T3">
        <f>HYPERLINK("https://klasma.github.io/Logging_EMMABODA/kartor/A 61489-2018.png", "A 61489-2018")</f>
        <v/>
      </c>
      <c r="V3">
        <f>HYPERLINK("https://klasma.github.io/Logging_EMMABODA/klagomål/A 61489-2018.docx", "A 61489-2018")</f>
        <v/>
      </c>
      <c r="W3">
        <f>HYPERLINK("https://klasma.github.io/Logging_EMMABODA/klagomålsmail/A 61489-2018.docx", "A 61489-2018")</f>
        <v/>
      </c>
      <c r="X3">
        <f>HYPERLINK("https://klasma.github.io/Logging_EMMABODA/tillsyn/A 61489-2018.docx", "A 61489-2018")</f>
        <v/>
      </c>
      <c r="Y3">
        <f>HYPERLINK("https://klasma.github.io/Logging_EMMABODA/tillsynsmail/A 61489-2018.docx", "A 61489-2018")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45190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39871-2019.xlsx", "A 39871-2019")</f>
        <v/>
      </c>
      <c r="T4">
        <f>HYPERLINK("https://klasma.github.io/Logging_EMMABODA/kartor/A 39871-2019.png", "A 39871-2019")</f>
        <v/>
      </c>
      <c r="V4">
        <f>HYPERLINK("https://klasma.github.io/Logging_EMMABODA/klagomål/A 39871-2019.docx", "A 39871-2019")</f>
        <v/>
      </c>
      <c r="W4">
        <f>HYPERLINK("https://klasma.github.io/Logging_EMMABODA/klagomålsmail/A 39871-2019.docx", "A 39871-2019")</f>
        <v/>
      </c>
      <c r="X4">
        <f>HYPERLINK("https://klasma.github.io/Logging_EMMABODA/tillsyn/A 39871-2019.docx", "A 39871-2019")</f>
        <v/>
      </c>
      <c r="Y4">
        <f>HYPERLINK("https://klasma.github.io/Logging_EMMABODA/tillsynsmail/A 39871-2019.docx", "A 39871-2019")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45190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12722-2020.xlsx", "A 12722-2020")</f>
        <v/>
      </c>
      <c r="T5">
        <f>HYPERLINK("https://klasma.github.io/Logging_EMMABODA/kartor/A 12722-2020.png", "A 12722-2020")</f>
        <v/>
      </c>
      <c r="V5">
        <f>HYPERLINK("https://klasma.github.io/Logging_EMMABODA/klagomål/A 12722-2020.docx", "A 12722-2020")</f>
        <v/>
      </c>
      <c r="W5">
        <f>HYPERLINK("https://klasma.github.io/Logging_EMMABODA/klagomålsmail/A 12722-2020.docx", "A 12722-2020")</f>
        <v/>
      </c>
      <c r="X5">
        <f>HYPERLINK("https://klasma.github.io/Logging_EMMABODA/tillsyn/A 12722-2020.docx", "A 12722-2020")</f>
        <v/>
      </c>
      <c r="Y5">
        <f>HYPERLINK("https://klasma.github.io/Logging_EMMABODA/tillsynsmail/A 12722-2020.docx", "A 12722-2020")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45190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41755-2018.xlsx", "A 41755-2018")</f>
        <v/>
      </c>
      <c r="T6">
        <f>HYPERLINK("https://klasma.github.io/Logging_EMMABODA/kartor/A 41755-2018.png", "A 41755-2018")</f>
        <v/>
      </c>
      <c r="V6">
        <f>HYPERLINK("https://klasma.github.io/Logging_EMMABODA/klagomål/A 41755-2018.docx", "A 41755-2018")</f>
        <v/>
      </c>
      <c r="W6">
        <f>HYPERLINK("https://klasma.github.io/Logging_EMMABODA/klagomålsmail/A 41755-2018.docx", "A 41755-2018")</f>
        <v/>
      </c>
      <c r="X6">
        <f>HYPERLINK("https://klasma.github.io/Logging_EMMABODA/tillsyn/A 41755-2018.docx", "A 41755-2018")</f>
        <v/>
      </c>
      <c r="Y6">
        <f>HYPERLINK("https://klasma.github.io/Logging_EMMABODA/tillsynsmail/A 41755-2018.docx", "A 41755-2018")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45190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71541-2018.xlsx", "A 71541-2018")</f>
        <v/>
      </c>
      <c r="T7">
        <f>HYPERLINK("https://klasma.github.io/Logging_EMMABODA/kartor/A 71541-2018.png", "A 71541-2018")</f>
        <v/>
      </c>
      <c r="V7">
        <f>HYPERLINK("https://klasma.github.io/Logging_EMMABODA/klagomål/A 71541-2018.docx", "A 71541-2018")</f>
        <v/>
      </c>
      <c r="W7">
        <f>HYPERLINK("https://klasma.github.io/Logging_EMMABODA/klagomålsmail/A 71541-2018.docx", "A 71541-2018")</f>
        <v/>
      </c>
      <c r="X7">
        <f>HYPERLINK("https://klasma.github.io/Logging_EMMABODA/tillsyn/A 71541-2018.docx", "A 71541-2018")</f>
        <v/>
      </c>
      <c r="Y7">
        <f>HYPERLINK("https://klasma.github.io/Logging_EMMABODA/tillsynsmail/A 71541-2018.docx", "A 71541-2018")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45190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40786-2019.xlsx", "A 40786-2019")</f>
        <v/>
      </c>
      <c r="T8">
        <f>HYPERLINK("https://klasma.github.io/Logging_EMMABODA/kartor/A 40786-2019.png", "A 40786-2019")</f>
        <v/>
      </c>
      <c r="V8">
        <f>HYPERLINK("https://klasma.github.io/Logging_EMMABODA/klagomål/A 40786-2019.docx", "A 40786-2019")</f>
        <v/>
      </c>
      <c r="W8">
        <f>HYPERLINK("https://klasma.github.io/Logging_EMMABODA/klagomålsmail/A 40786-2019.docx", "A 40786-2019")</f>
        <v/>
      </c>
      <c r="X8">
        <f>HYPERLINK("https://klasma.github.io/Logging_EMMABODA/tillsyn/A 40786-2019.docx", "A 40786-2019")</f>
        <v/>
      </c>
      <c r="Y8">
        <f>HYPERLINK("https://klasma.github.io/Logging_EMMABODA/tillsynsmail/A 40786-2019.docx", "A 40786-2019")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45190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37170-2020.xlsx", "A 37170-2020")</f>
        <v/>
      </c>
      <c r="T9">
        <f>HYPERLINK("https://klasma.github.io/Logging_EMMABODA/kartor/A 37170-2020.png", "A 37170-2020")</f>
        <v/>
      </c>
      <c r="V9">
        <f>HYPERLINK("https://klasma.github.io/Logging_EMMABODA/klagomål/A 37170-2020.docx", "A 37170-2020")</f>
        <v/>
      </c>
      <c r="W9">
        <f>HYPERLINK("https://klasma.github.io/Logging_EMMABODA/klagomålsmail/A 37170-2020.docx", "A 37170-2020")</f>
        <v/>
      </c>
      <c r="X9">
        <f>HYPERLINK("https://klasma.github.io/Logging_EMMABODA/tillsyn/A 37170-2020.docx", "A 37170-2020")</f>
        <v/>
      </c>
      <c r="Y9">
        <f>HYPERLINK("https://klasma.github.io/Logging_EMMABODA/tillsynsmail/A 37170-2020.docx", "A 37170-2020")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45190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52954-2020.xlsx", "A 52954-2020")</f>
        <v/>
      </c>
      <c r="T10">
        <f>HYPERLINK("https://klasma.github.io/Logging_EMMABODA/kartor/A 52954-2020.png", "A 52954-2020")</f>
        <v/>
      </c>
      <c r="U10">
        <f>HYPERLINK("https://klasma.github.io/Logging_EMMABODA/knärot/A 52954-2020.png", "A 52954-2020")</f>
        <v/>
      </c>
      <c r="V10">
        <f>HYPERLINK("https://klasma.github.io/Logging_EMMABODA/klagomål/A 52954-2020.docx", "A 52954-2020")</f>
        <v/>
      </c>
      <c r="W10">
        <f>HYPERLINK("https://klasma.github.io/Logging_EMMABODA/klagomålsmail/A 52954-2020.docx", "A 52954-2020")</f>
        <v/>
      </c>
      <c r="X10">
        <f>HYPERLINK("https://klasma.github.io/Logging_EMMABODA/tillsyn/A 52954-2020.docx", "A 52954-2020")</f>
        <v/>
      </c>
      <c r="Y10">
        <f>HYPERLINK("https://klasma.github.io/Logging_EMMABODA/tillsynsmail/A 52954-2020.docx", "A 52954-2020")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45190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20129-2021.xlsx", "A 20129-2021")</f>
        <v/>
      </c>
      <c r="T11">
        <f>HYPERLINK("https://klasma.github.io/Logging_EMMABODA/kartor/A 20129-2021.png", "A 20129-2021")</f>
        <v/>
      </c>
      <c r="V11">
        <f>HYPERLINK("https://klasma.github.io/Logging_EMMABODA/klagomål/A 20129-2021.docx", "A 20129-2021")</f>
        <v/>
      </c>
      <c r="W11">
        <f>HYPERLINK("https://klasma.github.io/Logging_EMMABODA/klagomålsmail/A 20129-2021.docx", "A 20129-2021")</f>
        <v/>
      </c>
      <c r="X11">
        <f>HYPERLINK("https://klasma.github.io/Logging_EMMABODA/tillsyn/A 20129-2021.docx", "A 20129-2021")</f>
        <v/>
      </c>
      <c r="Y11">
        <f>HYPERLINK("https://klasma.github.io/Logging_EMMABODA/tillsynsmail/A 20129-2021.docx", "A 20129-2021")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45190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46550-2021.xlsx", "A 46550-2021")</f>
        <v/>
      </c>
      <c r="T12">
        <f>HYPERLINK("https://klasma.github.io/Logging_EMMABODA/kartor/A 46550-2021.png", "A 46550-2021")</f>
        <v/>
      </c>
      <c r="V12">
        <f>HYPERLINK("https://klasma.github.io/Logging_EMMABODA/klagomål/A 46550-2021.docx", "A 46550-2021")</f>
        <v/>
      </c>
      <c r="W12">
        <f>HYPERLINK("https://klasma.github.io/Logging_EMMABODA/klagomålsmail/A 46550-2021.docx", "A 46550-2021")</f>
        <v/>
      </c>
      <c r="X12">
        <f>HYPERLINK("https://klasma.github.io/Logging_EMMABODA/tillsyn/A 46550-2021.docx", "A 46550-2021")</f>
        <v/>
      </c>
      <c r="Y12">
        <f>HYPERLINK("https://klasma.github.io/Logging_EMMABODA/tillsynsmail/A 46550-2021.docx", "A 46550-2021")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45190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58297-2021.xlsx", "A 58297-2021")</f>
        <v/>
      </c>
      <c r="T13">
        <f>HYPERLINK("https://klasma.github.io/Logging_EMMABODA/kartor/A 58297-2021.png", "A 58297-2021")</f>
        <v/>
      </c>
      <c r="V13">
        <f>HYPERLINK("https://klasma.github.io/Logging_EMMABODA/klagomål/A 58297-2021.docx", "A 58297-2021")</f>
        <v/>
      </c>
      <c r="W13">
        <f>HYPERLINK("https://klasma.github.io/Logging_EMMABODA/klagomålsmail/A 58297-2021.docx", "A 58297-2021")</f>
        <v/>
      </c>
      <c r="X13">
        <f>HYPERLINK("https://klasma.github.io/Logging_EMMABODA/tillsyn/A 58297-2021.docx", "A 58297-2021")</f>
        <v/>
      </c>
      <c r="Y13">
        <f>HYPERLINK("https://klasma.github.io/Logging_EMMABODA/tillsynsmail/A 58297-2021.docx", "A 58297-2021")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45190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60257-2021.xlsx", "A 60257-2021")</f>
        <v/>
      </c>
      <c r="T14">
        <f>HYPERLINK("https://klasma.github.io/Logging_EMMABODA/kartor/A 60257-2021.png", "A 60257-2021")</f>
        <v/>
      </c>
      <c r="U14">
        <f>HYPERLINK("https://klasma.github.io/Logging_EMMABODA/knärot/A 60257-2021.png", "A 60257-2021")</f>
        <v/>
      </c>
      <c r="V14">
        <f>HYPERLINK("https://klasma.github.io/Logging_EMMABODA/klagomål/A 60257-2021.docx", "A 60257-2021")</f>
        <v/>
      </c>
      <c r="W14">
        <f>HYPERLINK("https://klasma.github.io/Logging_EMMABODA/klagomålsmail/A 60257-2021.docx", "A 60257-2021")</f>
        <v/>
      </c>
      <c r="X14">
        <f>HYPERLINK("https://klasma.github.io/Logging_EMMABODA/tillsyn/A 60257-2021.docx", "A 60257-2021")</f>
        <v/>
      </c>
      <c r="Y14">
        <f>HYPERLINK("https://klasma.github.io/Logging_EMMABODA/tillsynsmail/A 60257-2021.docx", "A 60257-2021")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45190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30597-2022.xlsx", "A 30597-2022")</f>
        <v/>
      </c>
      <c r="T15">
        <f>HYPERLINK("https://klasma.github.io/Logging_EMMABODA/kartor/A 30597-2022.png", "A 30597-2022")</f>
        <v/>
      </c>
      <c r="V15">
        <f>HYPERLINK("https://klasma.github.io/Logging_EMMABODA/klagomål/A 30597-2022.docx", "A 30597-2022")</f>
        <v/>
      </c>
      <c r="W15">
        <f>HYPERLINK("https://klasma.github.io/Logging_EMMABODA/klagomålsmail/A 30597-2022.docx", "A 30597-2022")</f>
        <v/>
      </c>
      <c r="X15">
        <f>HYPERLINK("https://klasma.github.io/Logging_EMMABODA/tillsyn/A 30597-2022.docx", "A 30597-2022")</f>
        <v/>
      </c>
      <c r="Y15">
        <f>HYPERLINK("https://klasma.github.io/Logging_EMMABODA/tillsynsmail/A 30597-2022.docx", "A 30597-2022")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45190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45190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45190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45190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45190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45190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45190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45190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45190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45190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45190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45190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45190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45190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45190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45190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45190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45190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45190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45190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45190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45190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45190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45190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45190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45190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45190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45190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45190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45190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45190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45190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45190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45190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45190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45190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45190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45190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45190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45190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45190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45190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45190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45190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45190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45190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45190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45190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45190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45190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45190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45190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45190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45190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45190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45190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45190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45190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45190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45190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45190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45190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45190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45190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45190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45190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45190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45190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45190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45190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45190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45190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45190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45190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45190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45190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45190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45190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45190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45190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45190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45190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45190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45190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45190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45190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45190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45190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45190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45190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45190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45190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45190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45190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45190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45190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45190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45190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45190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45190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45190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45190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45190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45190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45190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45190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45190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45190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45190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45190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45190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45190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45190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45190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45190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45190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45190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45190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45190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45190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45190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45190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45190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45190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45190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45190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45190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45190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45190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45190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45190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45190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45190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45190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45190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45190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45190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45190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45190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45190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45190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45190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45190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45190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45190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45190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45190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45190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45190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45190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45190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45190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45190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45190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45190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45190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45190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45190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45190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45190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45190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45190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45190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45190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45190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45190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45190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45190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45190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45190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45190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45190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45190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45190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45190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45190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45190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45190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45190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45190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45190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45190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45190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45190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45190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45190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45190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45190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45190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45190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45190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45190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45190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45190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45190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45190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45190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45190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45190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45190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45190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45190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45190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45190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45190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45190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45190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45190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45190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45190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45190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45190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45190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45190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45190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45190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45190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45190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45190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45190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45190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45190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45190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45190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45190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45190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45190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45190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45190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45190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45190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45190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45190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45190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45190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45190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45190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45190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45190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45190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45190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45190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45190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45190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45190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45190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45190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45190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45190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45190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45190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45190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45190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45190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45190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45190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45190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45190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45190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45190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45190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45190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45190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45190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45190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45190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45190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45190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45190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45190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45190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45190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45190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45190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45190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45190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45190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45190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45190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45190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45190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45190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45190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45190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45190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45190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45190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45190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45190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45190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45190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45190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45190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45190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45190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45190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45190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45190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45190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45190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45190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45190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45190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45190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45190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45190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45190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45190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45190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45190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45190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45190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45190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45190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45190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45190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45190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45190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45190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45190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45190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45190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45190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45190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45190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45190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45190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45190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45190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45190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45190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45190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45190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45190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45190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45190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45190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45190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45190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45190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45190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45190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45190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45190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45190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45190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45190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45190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45190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45190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45190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45190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45190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45190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45190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45190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45190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45190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45190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45190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45190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45190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45190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45190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45190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45190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45190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45190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45190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45190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45190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45190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45190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45190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45190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45190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45190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45190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45190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45190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45190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45190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45190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45190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45190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45190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45190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45190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45190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45190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45190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45190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45190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45190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45190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45190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45190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45190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45190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45190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45190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45190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45190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45190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45190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45190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45190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45190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45190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45190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45190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45190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45190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45190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45190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45190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45190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45190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45190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45190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45190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45190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45190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45190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45190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45190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45190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45190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45190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45190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45190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45190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45190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45190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45190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45190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45190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45190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45190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45190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45190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45190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45190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45190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45190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45190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45190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45190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45190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45190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45190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45190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45190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45190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45190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45190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45190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45190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45190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45190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45190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45190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45190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45190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45190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45190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45190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45190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45190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45190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45190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45190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45190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45190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45190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45190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45190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45190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45190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45190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45190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45190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45190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45190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45190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45190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45190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45190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45190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45190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45190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45190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45190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45190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45190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45190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45190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45190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45190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45190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45190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45190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45190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45190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45190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45190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45190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45190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45190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45190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45190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45190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45190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45190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45190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45190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45190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45190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45190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45190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45190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45190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45190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45190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45190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45190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45190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45190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45190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45190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45190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45190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45190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45190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45190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45190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45190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45190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45190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45190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45190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45190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45190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45190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45190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45190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45190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45190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45190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45190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45190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45190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45190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45190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45190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45190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45190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45190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45190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45190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45190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45190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45190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45190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45190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45190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45190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45190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45190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45190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45190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45190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45190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45190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45190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45190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45190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45190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45190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45190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45190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45190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45190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45190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45190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45190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45190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45190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45190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45190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45190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45190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45190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45190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45190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45190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45190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45190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45190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45190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39911-2023</t>
        </is>
      </c>
      <c r="B616" s="1" t="n">
        <v>45168</v>
      </c>
      <c r="C616" s="1" t="n">
        <v>45190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42279-2023</t>
        </is>
      </c>
      <c r="B617" s="1" t="n">
        <v>45180</v>
      </c>
      <c r="C617" s="1" t="n">
        <v>45190</v>
      </c>
      <c r="D617" t="inlineStr">
        <is>
          <t>KALMAR LÄN</t>
        </is>
      </c>
      <c r="E617" t="inlineStr">
        <is>
          <t>EMMABODA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42678-2023</t>
        </is>
      </c>
      <c r="B618" s="1" t="n">
        <v>45181</v>
      </c>
      <c r="C618" s="1" t="n">
        <v>45190</v>
      </c>
      <c r="D618" t="inlineStr">
        <is>
          <t>KALMAR LÄN</t>
        </is>
      </c>
      <c r="E618" t="inlineStr">
        <is>
          <t>EMMABODA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>
      <c r="A619" t="inlineStr">
        <is>
          <t>A 42836-2023</t>
        </is>
      </c>
      <c r="B619" s="1" t="n">
        <v>45182</v>
      </c>
      <c r="C619" s="1" t="n">
        <v>45190</v>
      </c>
      <c r="D619" t="inlineStr">
        <is>
          <t>KALMAR LÄN</t>
        </is>
      </c>
      <c r="E619" t="inlineStr">
        <is>
          <t>EMMABODA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2023-09-21T06:50:12Z</dcterms:created>
  <dcterms:modified xmlns:dcterms="http://purl.org/dc/terms/" xmlns:xsi="http://www.w3.org/2001/XMLSchema-instance" xsi:type="dcterms:W3CDTF">2023-09-21T06:50:12Z</dcterms:modified>
</cp:coreProperties>
</file>