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45172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45172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45172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45172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45172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45172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45172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45172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45172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45172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45172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45172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45172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45172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45172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45172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45172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45172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45172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56050-2020</t>
        </is>
      </c>
      <c r="B21" s="1" t="n">
        <v>44133</v>
      </c>
      <c r="C21" s="1" t="n">
        <v>45172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Korallblylav</t>
        </is>
      </c>
      <c r="S21">
        <f>HYPERLINK("https://klasma.github.io/Logging_FALUN/artfynd/A 56050-2020.xlsx")</f>
        <v/>
      </c>
      <c r="T21">
        <f>HYPERLINK("https://klasma.github.io/Logging_FALUN/kartor/A 56050-2020.png")</f>
        <v/>
      </c>
      <c r="V21">
        <f>HYPERLINK("https://klasma.github.io/Logging_FALUN/klagomål/A 56050-2020.docx")</f>
        <v/>
      </c>
      <c r="W21">
        <f>HYPERLINK("https://klasma.github.io/Logging_FALUN/klagomålsmail/A 56050-2020.docx")</f>
        <v/>
      </c>
      <c r="X21">
        <f>HYPERLINK("https://klasma.github.io/Logging_FALUN/tillsyn/A 56050-2020.docx")</f>
        <v/>
      </c>
      <c r="Y21">
        <f>HYPERLINK("https://klasma.github.io/Logging_FALUN/tillsynsmail/A 56050-2020.docx")</f>
        <v/>
      </c>
    </row>
    <row r="22" ht="15" customHeight="1">
      <c r="A22" t="inlineStr">
        <is>
          <t>A 62396-2022</t>
        </is>
      </c>
      <c r="B22" s="1" t="n">
        <v>44923</v>
      </c>
      <c r="C22" s="1" t="n">
        <v>45172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Mindre märgborre</t>
        </is>
      </c>
      <c r="S22">
        <f>HYPERLINK("https://klasma.github.io/Logging_FALUN/artfynd/A 62396-2022.xlsx")</f>
        <v/>
      </c>
      <c r="T22">
        <f>HYPERLINK("https://klasma.github.io/Logging_FALUN/kartor/A 62396-2022.png")</f>
        <v/>
      </c>
      <c r="V22">
        <f>HYPERLINK("https://klasma.github.io/Logging_FALUN/klagomål/A 62396-2022.docx")</f>
        <v/>
      </c>
      <c r="W22">
        <f>HYPERLINK("https://klasma.github.io/Logging_FALUN/klagomålsmail/A 62396-2022.docx")</f>
        <v/>
      </c>
      <c r="X22">
        <f>HYPERLINK("https://klasma.github.io/Logging_FALUN/tillsyn/A 62396-2022.docx")</f>
        <v/>
      </c>
      <c r="Y22">
        <f>HYPERLINK("https://klasma.github.io/Logging_FALUN/tillsynsmail/A 62396-2022.docx")</f>
        <v/>
      </c>
    </row>
    <row r="23" ht="15" customHeight="1">
      <c r="A23" t="inlineStr">
        <is>
          <t>A 2556-2023</t>
        </is>
      </c>
      <c r="B23" s="1" t="n">
        <v>44943</v>
      </c>
      <c r="C23" s="1" t="n">
        <v>45172</v>
      </c>
      <c r="D23" t="inlineStr">
        <is>
          <t>DALARNAS LÄN</t>
        </is>
      </c>
      <c r="E23" t="inlineStr">
        <is>
          <t>FALUN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Trolldruvemätare
Svart trolldruva</t>
        </is>
      </c>
      <c r="S23">
        <f>HYPERLINK("https://klasma.github.io/Logging_FALUN/artfynd/A 2556-2023.xlsx")</f>
        <v/>
      </c>
      <c r="T23">
        <f>HYPERLINK("https://klasma.github.io/Logging_FALUN/kartor/A 2556-2023.png")</f>
        <v/>
      </c>
      <c r="V23">
        <f>HYPERLINK("https://klasma.github.io/Logging_FALUN/klagomål/A 2556-2023.docx")</f>
        <v/>
      </c>
      <c r="W23">
        <f>HYPERLINK("https://klasma.github.io/Logging_FALUN/klagomålsmail/A 2556-2023.docx")</f>
        <v/>
      </c>
      <c r="X23">
        <f>HYPERLINK("https://klasma.github.io/Logging_FALUN/tillsyn/A 2556-2023.docx")</f>
        <v/>
      </c>
      <c r="Y23">
        <f>HYPERLINK("https://klasma.github.io/Logging_FALUN/tillsynsmail/A 2556-2023.docx")</f>
        <v/>
      </c>
    </row>
    <row r="24" ht="15" customHeight="1">
      <c r="A24" t="inlineStr">
        <is>
          <t>A 15768-2019</t>
        </is>
      </c>
      <c r="B24" s="1" t="n">
        <v>43543</v>
      </c>
      <c r="C24" s="1" t="n">
        <v>45172</v>
      </c>
      <c r="D24" t="inlineStr">
        <is>
          <t>DALARNAS LÄN</t>
        </is>
      </c>
      <c r="E24" t="inlineStr">
        <is>
          <t>FALUN</t>
        </is>
      </c>
      <c r="G24" t="n">
        <v>3.7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Stare</t>
        </is>
      </c>
      <c r="S24">
        <f>HYPERLINK("https://klasma.github.io/Logging_FALUN/artfynd/A 15768-2019.xlsx")</f>
        <v/>
      </c>
      <c r="T24">
        <f>HYPERLINK("https://klasma.github.io/Logging_FALUN/kartor/A 15768-2019.png")</f>
        <v/>
      </c>
      <c r="V24">
        <f>HYPERLINK("https://klasma.github.io/Logging_FALUN/klagomål/A 15768-2019.docx")</f>
        <v/>
      </c>
      <c r="W24">
        <f>HYPERLINK("https://klasma.github.io/Logging_FALUN/klagomålsmail/A 15768-2019.docx")</f>
        <v/>
      </c>
      <c r="X24">
        <f>HYPERLINK("https://klasma.github.io/Logging_FALUN/tillsyn/A 15768-2019.docx")</f>
        <v/>
      </c>
      <c r="Y24">
        <f>HYPERLINK("https://klasma.github.io/Logging_FALUN/tillsynsmail/A 15768-2019.docx")</f>
        <v/>
      </c>
    </row>
    <row r="25" ht="15" customHeight="1">
      <c r="A25" t="inlineStr">
        <is>
          <t>A 33248-2020</t>
        </is>
      </c>
      <c r="B25" s="1" t="n">
        <v>44021</v>
      </c>
      <c r="C25" s="1" t="n">
        <v>45172</v>
      </c>
      <c r="D25" t="inlineStr">
        <is>
          <t>DALARNAS LÄN</t>
        </is>
      </c>
      <c r="E25" t="inlineStr">
        <is>
          <t>FALUN</t>
        </is>
      </c>
      <c r="F25" t="inlineStr">
        <is>
          <t>Allmännings- och besparingsskogar</t>
        </is>
      </c>
      <c r="G25" t="n">
        <v>13.8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HYPERLINK("https://klasma.github.io/Logging_FALUN/artfynd/A 33248-2020.xlsx")</f>
        <v/>
      </c>
      <c r="T25">
        <f>HYPERLINK("https://klasma.github.io/Logging_FALUN/kartor/A 33248-2020.png")</f>
        <v/>
      </c>
      <c r="V25">
        <f>HYPERLINK("https://klasma.github.io/Logging_FALUN/klagomål/A 33248-2020.docx")</f>
        <v/>
      </c>
      <c r="W25">
        <f>HYPERLINK("https://klasma.github.io/Logging_FALUN/klagomålsmail/A 33248-2020.docx")</f>
        <v/>
      </c>
      <c r="X25">
        <f>HYPERLINK("https://klasma.github.io/Logging_FALUN/tillsyn/A 33248-2020.docx")</f>
        <v/>
      </c>
      <c r="Y25">
        <f>HYPERLINK("https://klasma.github.io/Logging_FALUN/tillsynsmail/A 33248-2020.docx")</f>
        <v/>
      </c>
    </row>
    <row r="26" ht="15" customHeight="1">
      <c r="A26" t="inlineStr">
        <is>
          <t>A 37713-2020</t>
        </is>
      </c>
      <c r="B26" s="1" t="n">
        <v>44056</v>
      </c>
      <c r="C26" s="1" t="n">
        <v>45172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12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37713-2020.xlsx")</f>
        <v/>
      </c>
      <c r="T26">
        <f>HYPERLINK("https://klasma.github.io/Logging_FALUN/kartor/A 37713-2020.png")</f>
        <v/>
      </c>
      <c r="V26">
        <f>HYPERLINK("https://klasma.github.io/Logging_FALUN/klagomål/A 37713-2020.docx")</f>
        <v/>
      </c>
      <c r="W26">
        <f>HYPERLINK("https://klasma.github.io/Logging_FALUN/klagomålsmail/A 37713-2020.docx")</f>
        <v/>
      </c>
      <c r="X26">
        <f>HYPERLINK("https://klasma.github.io/Logging_FALUN/tillsyn/A 37713-2020.docx")</f>
        <v/>
      </c>
      <c r="Y26">
        <f>HYPERLINK("https://klasma.github.io/Logging_FALUN/tillsynsmail/A 37713-2020.docx")</f>
        <v/>
      </c>
    </row>
    <row r="27" ht="15" customHeight="1">
      <c r="A27" t="inlineStr">
        <is>
          <t>A 51999-2020</t>
        </is>
      </c>
      <c r="B27" s="1" t="n">
        <v>44110</v>
      </c>
      <c r="C27" s="1" t="n">
        <v>45172</v>
      </c>
      <c r="D27" t="inlineStr">
        <is>
          <t>DALARNAS LÄN</t>
        </is>
      </c>
      <c r="E27" t="inlineStr">
        <is>
          <t>FALUN</t>
        </is>
      </c>
      <c r="G27" t="n">
        <v>4.3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märgborre</t>
        </is>
      </c>
      <c r="S27">
        <f>HYPERLINK("https://klasma.github.io/Logging_FALUN/artfynd/A 51999-2020.xlsx")</f>
        <v/>
      </c>
      <c r="T27">
        <f>HYPERLINK("https://klasma.github.io/Logging_FALUN/kartor/A 51999-2020.png")</f>
        <v/>
      </c>
      <c r="V27">
        <f>HYPERLINK("https://klasma.github.io/Logging_FALUN/klagomål/A 51999-2020.docx")</f>
        <v/>
      </c>
      <c r="W27">
        <f>HYPERLINK("https://klasma.github.io/Logging_FALUN/klagomålsmail/A 51999-2020.docx")</f>
        <v/>
      </c>
      <c r="X27">
        <f>HYPERLINK("https://klasma.github.io/Logging_FALUN/tillsyn/A 51999-2020.docx")</f>
        <v/>
      </c>
      <c r="Y27">
        <f>HYPERLINK("https://klasma.github.io/Logging_FALUN/tillsynsmail/A 51999-2020.docx")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45172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45172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45172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45172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45172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45172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45172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45172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45172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45172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45172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45172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45172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45172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45172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45172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45172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45172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45172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45172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45172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45172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45172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45172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45172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45172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45172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45172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45172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45172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45172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45172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45172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45172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45172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45172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45172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45172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45172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45172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45172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45172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45172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45172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45172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45172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45172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45172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45172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45172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45172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45172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45172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45172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45172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45172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45172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45172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45172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45172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45172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45172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45172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45172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45172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45172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45172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45172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45172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45172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45172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45172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45172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45172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45172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45172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45172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45172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45172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45172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45172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45172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45172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45172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45172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45172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45172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45172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45172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45172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45172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45172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45172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45172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45172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45172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45172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45172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45172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45172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45172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45172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45172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45172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45172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45172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45172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45172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45172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45172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45172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45172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45172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45172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45172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45172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45172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45172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45172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45172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45172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45172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45172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45172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45172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45172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45172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45172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45172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45172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45172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45172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45172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45172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45172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45172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45172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45172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45172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45172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45172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45172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45172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45172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45172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45172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45172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45172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45172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45172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45172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45172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45172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45172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45172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45172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45172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45172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45172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45172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45172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45172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45172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45172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45172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45172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45172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45172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45172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45172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45172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45172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45172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45172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45172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45172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45172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45172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45172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45172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45172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45172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45172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45172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45172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45172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45172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45172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45172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45172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45172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45172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45172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45172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45172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45172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45172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45172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45172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45172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45172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45172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45172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45172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45172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45172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45172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45172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45172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45172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45172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45172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45172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45172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45172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45172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45172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45172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45172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45172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45172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45172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45172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45172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45172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45172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45172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45172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45172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45172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45172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45172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45172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45172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45172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45172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45172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45172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45172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45172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45172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45172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45172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45172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45172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45172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45172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45172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45172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45172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45172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45172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45172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45172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45172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45172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45172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45172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45172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45172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45172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45172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45172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45172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45172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45172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45172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45172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45172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45172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45172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45172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45172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45172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45172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45172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45172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45172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45172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45172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45172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45172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45172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45172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45172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45172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45172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45172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45172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45172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45172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45172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45172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45172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45172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45172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45172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45172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45172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45172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45172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45172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45172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45172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45172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45172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45172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45172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45172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45172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45172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45172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45172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45172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45172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45172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45172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45172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45172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45172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45172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45172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45172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45172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45172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45172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45172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45172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45172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45172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45172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45172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45172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45172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45172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45172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45172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45172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45172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45172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45172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45172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45172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45172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45172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45172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45172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45172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45172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45172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45172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45172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45172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45172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45172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45172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45172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45172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45172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45172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45172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45172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45172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45172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45172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45172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45172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45172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45172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45172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45172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45172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45172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45172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45172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45172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45172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45172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45172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45172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45172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45172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45172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45172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45172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45172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45172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45172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45172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45172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45172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45172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45172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45172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45172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45172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45172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45172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45172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45172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45172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45172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45172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45172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45172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45172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45172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45172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45172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45172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45172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45172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45172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45172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45172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45172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45172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45172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45172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45172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45172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45172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45172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45172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45172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45172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45172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45172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45172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45172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45172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45172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45172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45172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45172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45172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45172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45172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45172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45172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45172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45172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45172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45172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45172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45172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45172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45172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45172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45172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45172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45172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45172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45172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45172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45172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45172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45172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45172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45172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45172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45172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45172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45172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45172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45172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45172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45172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45172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45172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45172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45172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45172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45172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45172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45172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45172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45172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45172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45172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45172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45172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45172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45172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45172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45172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45172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45172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45172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45172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45172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45172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45172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45172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45172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45172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45172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45172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45172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45172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45172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45172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45172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45172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45172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45172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45172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45172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45172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45172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45172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45172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45172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45172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45172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45172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45172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45172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45172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45172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45172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45172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45172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45172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45172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45172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45172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45172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45172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45172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45172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45172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45172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45172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45172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45172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45172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45172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45172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45172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45172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45172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45172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45172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45172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2023-09-03T04:43:01Z</dcterms:created>
  <dcterms:modified xmlns:dcterms="http://purl.org/dc/terms/" xmlns:xsi="http://www.w3.org/2001/XMLSchema-instance" xsi:type="dcterms:W3CDTF">2023-09-03T04:43:01Z</dcterms:modified>
</cp:coreProperties>
</file>