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45186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1319-2021.xlsx", "A 1319-2021")</f>
        <v/>
      </c>
      <c r="T2">
        <f>HYPERLINK("https://klasma.github.io/Logging_GISLAVED/kartor/A 1319-2021.png", "A 1319-2021")</f>
        <v/>
      </c>
      <c r="V2">
        <f>HYPERLINK("https://klasma.github.io/Logging_GISLAVED/klagomål/A 1319-2021.docx", "A 1319-2021")</f>
        <v/>
      </c>
      <c r="W2">
        <f>HYPERLINK("https://klasma.github.io/Logging_GISLAVED/klagomålsmail/A 1319-2021.docx", "A 1319-2021")</f>
        <v/>
      </c>
      <c r="X2">
        <f>HYPERLINK("https://klasma.github.io/Logging_GISLAVED/tillsyn/A 1319-2021.docx", "A 1319-2021")</f>
        <v/>
      </c>
      <c r="Y2">
        <f>HYPERLINK("https://klasma.github.io/Logging_GISLAVED/tillsynsmail/A 1319-2021.docx", "A 1319-2021")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45186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69075-2021.xlsx", "A 69075-2021")</f>
        <v/>
      </c>
      <c r="T3">
        <f>HYPERLINK("https://klasma.github.io/Logging_GISLAVED/kartor/A 69075-2021.png", "A 69075-2021")</f>
        <v/>
      </c>
      <c r="V3">
        <f>HYPERLINK("https://klasma.github.io/Logging_GISLAVED/klagomål/A 69075-2021.docx", "A 69075-2021")</f>
        <v/>
      </c>
      <c r="W3">
        <f>HYPERLINK("https://klasma.github.io/Logging_GISLAVED/klagomålsmail/A 69075-2021.docx", "A 69075-2021")</f>
        <v/>
      </c>
      <c r="X3">
        <f>HYPERLINK("https://klasma.github.io/Logging_GISLAVED/tillsyn/A 69075-2021.docx", "A 69075-2021")</f>
        <v/>
      </c>
      <c r="Y3">
        <f>HYPERLINK("https://klasma.github.io/Logging_GISLAVED/tillsynsmail/A 69075-2021.docx", "A 69075-2021")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45186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30362-2022.xlsx", "A 30362-2022")</f>
        <v/>
      </c>
      <c r="T4">
        <f>HYPERLINK("https://klasma.github.io/Logging_GISLAVED/kartor/A 30362-2022.png", "A 30362-2022")</f>
        <v/>
      </c>
      <c r="U4">
        <f>HYPERLINK("https://klasma.github.io/Logging_GISLAVED/knärot/A 30362-2022.png", "A 30362-2022")</f>
        <v/>
      </c>
      <c r="V4">
        <f>HYPERLINK("https://klasma.github.io/Logging_GISLAVED/klagomål/A 30362-2022.docx", "A 30362-2022")</f>
        <v/>
      </c>
      <c r="W4">
        <f>HYPERLINK("https://klasma.github.io/Logging_GISLAVED/klagomålsmail/A 30362-2022.docx", "A 30362-2022")</f>
        <v/>
      </c>
      <c r="X4">
        <f>HYPERLINK("https://klasma.github.io/Logging_GISLAVED/tillsyn/A 30362-2022.docx", "A 30362-2022")</f>
        <v/>
      </c>
      <c r="Y4">
        <f>HYPERLINK("https://klasma.github.io/Logging_GISLAVED/tillsynsmail/A 30362-2022.docx", "A 30362-2022")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45186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62297-2022.xlsx", "A 62297-2022")</f>
        <v/>
      </c>
      <c r="T5">
        <f>HYPERLINK("https://klasma.github.io/Logging_GISLAVED/kartor/A 62297-2022.png", "A 62297-2022")</f>
        <v/>
      </c>
      <c r="V5">
        <f>HYPERLINK("https://klasma.github.io/Logging_GISLAVED/klagomål/A 62297-2022.docx", "A 62297-2022")</f>
        <v/>
      </c>
      <c r="W5">
        <f>HYPERLINK("https://klasma.github.io/Logging_GISLAVED/klagomålsmail/A 62297-2022.docx", "A 62297-2022")</f>
        <v/>
      </c>
      <c r="X5">
        <f>HYPERLINK("https://klasma.github.io/Logging_GISLAVED/tillsyn/A 62297-2022.docx", "A 62297-2022")</f>
        <v/>
      </c>
      <c r="Y5">
        <f>HYPERLINK("https://klasma.github.io/Logging_GISLAVED/tillsynsmail/A 62297-2022.docx", "A 62297-2022")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45186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6359-2023.xlsx", "A 6359-2023")</f>
        <v/>
      </c>
      <c r="T6">
        <f>HYPERLINK("https://klasma.github.io/Logging_GISLAVED/kartor/A 6359-2023.png", "A 6359-2023")</f>
        <v/>
      </c>
      <c r="V6">
        <f>HYPERLINK("https://klasma.github.io/Logging_GISLAVED/klagomål/A 6359-2023.docx", "A 6359-2023")</f>
        <v/>
      </c>
      <c r="W6">
        <f>HYPERLINK("https://klasma.github.io/Logging_GISLAVED/klagomålsmail/A 6359-2023.docx", "A 6359-2023")</f>
        <v/>
      </c>
      <c r="X6">
        <f>HYPERLINK("https://klasma.github.io/Logging_GISLAVED/tillsyn/A 6359-2023.docx", "A 6359-2023")</f>
        <v/>
      </c>
      <c r="Y6">
        <f>HYPERLINK("https://klasma.github.io/Logging_GISLAVED/tillsynsmail/A 6359-2023.docx", "A 6359-2023")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45186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8483-2023.xlsx", "A 8483-2023")</f>
        <v/>
      </c>
      <c r="T7">
        <f>HYPERLINK("https://klasma.github.io/Logging_GISLAVED/kartor/A 8483-2023.png", "A 8483-2023")</f>
        <v/>
      </c>
      <c r="V7">
        <f>HYPERLINK("https://klasma.github.io/Logging_GISLAVED/klagomål/A 8483-2023.docx", "A 8483-2023")</f>
        <v/>
      </c>
      <c r="W7">
        <f>HYPERLINK("https://klasma.github.io/Logging_GISLAVED/klagomålsmail/A 8483-2023.docx", "A 8483-2023")</f>
        <v/>
      </c>
      <c r="X7">
        <f>HYPERLINK("https://klasma.github.io/Logging_GISLAVED/tillsyn/A 8483-2023.docx", "A 8483-2023")</f>
        <v/>
      </c>
      <c r="Y7">
        <f>HYPERLINK("https://klasma.github.io/Logging_GISLAVED/tillsynsmail/A 8483-2023.docx", "A 8483-2023")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45186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8486-2023.xlsx", "A 8486-2023")</f>
        <v/>
      </c>
      <c r="T8">
        <f>HYPERLINK("https://klasma.github.io/Logging_GISLAVED/kartor/A 8486-2023.png", "A 8486-2023")</f>
        <v/>
      </c>
      <c r="V8">
        <f>HYPERLINK("https://klasma.github.io/Logging_GISLAVED/klagomål/A 8486-2023.docx", "A 8486-2023")</f>
        <v/>
      </c>
      <c r="W8">
        <f>HYPERLINK("https://klasma.github.io/Logging_GISLAVED/klagomålsmail/A 8486-2023.docx", "A 8486-2023")</f>
        <v/>
      </c>
      <c r="X8">
        <f>HYPERLINK("https://klasma.github.io/Logging_GISLAVED/tillsyn/A 8486-2023.docx", "A 8486-2023")</f>
        <v/>
      </c>
      <c r="Y8">
        <f>HYPERLINK("https://klasma.github.io/Logging_GISLAVED/tillsynsmail/A 8486-2023.docx", "A 8486-2023")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45186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22367-2023.xlsx", "A 22367-2023")</f>
        <v/>
      </c>
      <c r="T9">
        <f>HYPERLINK("https://klasma.github.io/Logging_GISLAVED/kartor/A 22367-2023.png", "A 22367-2023")</f>
        <v/>
      </c>
      <c r="V9">
        <f>HYPERLINK("https://klasma.github.io/Logging_GISLAVED/klagomål/A 22367-2023.docx", "A 22367-2023")</f>
        <v/>
      </c>
      <c r="W9">
        <f>HYPERLINK("https://klasma.github.io/Logging_GISLAVED/klagomålsmail/A 22367-2023.docx", "A 22367-2023")</f>
        <v/>
      </c>
      <c r="X9">
        <f>HYPERLINK("https://klasma.github.io/Logging_GISLAVED/tillsyn/A 22367-2023.docx", "A 22367-2023")</f>
        <v/>
      </c>
      <c r="Y9">
        <f>HYPERLINK("https://klasma.github.io/Logging_GISLAVED/tillsynsmail/A 22367-2023.docx", "A 22367-2023")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45186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23694-2023.xlsx", "A 23694-2023")</f>
        <v/>
      </c>
      <c r="T10">
        <f>HYPERLINK("https://klasma.github.io/Logging_GISLAVED/kartor/A 23694-2023.png", "A 23694-2023")</f>
        <v/>
      </c>
      <c r="V10">
        <f>HYPERLINK("https://klasma.github.io/Logging_GISLAVED/klagomål/A 23694-2023.docx", "A 23694-2023")</f>
        <v/>
      </c>
      <c r="W10">
        <f>HYPERLINK("https://klasma.github.io/Logging_GISLAVED/klagomålsmail/A 23694-2023.docx", "A 23694-2023")</f>
        <v/>
      </c>
      <c r="X10">
        <f>HYPERLINK("https://klasma.github.io/Logging_GISLAVED/tillsyn/A 23694-2023.docx", "A 23694-2023")</f>
        <v/>
      </c>
      <c r="Y10">
        <f>HYPERLINK("https://klasma.github.io/Logging_GISLAVED/tillsynsmail/A 23694-2023.docx", "A 23694-2023")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45186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45186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45186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45186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45186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45186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45186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45186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45186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45186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45186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45186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45186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45186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45186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45186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45186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45186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45186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45186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45186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45186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45186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45186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45186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45186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45186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45186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45186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45186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45186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45186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45186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45186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45186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45186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45186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45186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45186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45186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45186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45186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45186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45186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45186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45186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45186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45186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45186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45186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45186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45186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45186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45186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45186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45186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45186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45186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45186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45186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45186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45186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45186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45186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45186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45186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45186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45186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45186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45186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45186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45186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45186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45186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45186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45186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45186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45186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45186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45186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45186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45186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45186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45186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45186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45186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45186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45186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45186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45186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45186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45186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45186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45186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45186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45186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45186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45186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45186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45186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45186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45186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45186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45186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45186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45186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45186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45186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45186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45186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45186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45186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45186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45186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45186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45186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45186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45186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45186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45186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45186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45186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45186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45186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45186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45186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45186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45186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45186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45186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45186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45186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45186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45186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45186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45186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45186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45186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45186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45186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45186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45186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45186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45186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45186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45186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45186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45186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45186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45186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45186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45186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45186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45186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45186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45186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45186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45186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45186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45186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45186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45186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45186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45186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45186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45186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45186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45186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45186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45186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45186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45186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45186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45186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45186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45186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45186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45186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45186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45186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45186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45186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45186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45186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45186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45186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45186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45186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45186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45186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45186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45186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45186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45186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45186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45186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45186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45186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45186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45186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45186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45186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45186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45186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45186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45186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45186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45186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45186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45186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45186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45186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45186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45186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45186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45186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45186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45186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45186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45186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45186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45186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45186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45186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45186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45186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45186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45186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45186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45186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45186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45186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45186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45186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45186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45186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45186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45186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45186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45186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45186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45186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45186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45186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45186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45186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45186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45186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45186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45186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45186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45186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45186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45186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45186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45186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45186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45186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45186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45186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45186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45186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45186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45186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45186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45186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45186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45186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45186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45186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45186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45186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45186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45186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45186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45186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45186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45186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45186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45186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45186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45186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45186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45186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45186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45186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45186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45186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45186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45186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45186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45186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45186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45186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45186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45186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45186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45186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45186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45186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45186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45186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45186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45186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45186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45186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45186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45186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45186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45186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45186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45186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45186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45186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45186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45186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45186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45186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45186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45186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45186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45186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45186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45186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45186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45186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45186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45186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45186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45186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45186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45186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45186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45186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45186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45186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45186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45186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45186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45186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45186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45186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45186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45186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45186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45186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45186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45186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45186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45186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45186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45186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45186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45186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45186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45186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45186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45186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45186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45186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45186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45186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45186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45186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45186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45186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45186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45186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45186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45186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45186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45186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45186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45186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45186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45186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45186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45186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45186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45186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45186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45186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45186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45186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45186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45186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45186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45186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45186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45186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45186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45186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45186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45186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45186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45186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45186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45186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45186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45186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45186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45186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45186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45186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45186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45186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45186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45186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45186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45186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45186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45186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45186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45186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45186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45186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45186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45186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45186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45186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45186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45186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45186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45186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45186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45186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45186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45186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45186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45186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45186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45186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45186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45186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45186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45186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45186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45186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45186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45186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45186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45186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45186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45186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45186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45186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45186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45186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45186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45186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45186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45186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45186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45186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45186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45186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45186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45186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45186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45186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45186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45186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45186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45186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45186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45186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45186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45186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45186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45186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45186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45186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45186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45186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45186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45186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45186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45186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45186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45186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45186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45186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45186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39161-2023</t>
        </is>
      </c>
      <c r="B494" s="1" t="n">
        <v>45166</v>
      </c>
      <c r="C494" s="1" t="n">
        <v>45186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41757-2023</t>
        </is>
      </c>
      <c r="B495" s="1" t="n">
        <v>45176</v>
      </c>
      <c r="C495" s="1" t="n">
        <v>45186</v>
      </c>
      <c r="D495" t="inlineStr">
        <is>
          <t>JÖNKÖPINGS LÄN</t>
        </is>
      </c>
      <c r="E495" t="inlineStr">
        <is>
          <t>GISLAVED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2023-09-17T06:47:00Z</dcterms:created>
  <dcterms:modified xmlns:dcterms="http://purl.org/dc/terms/" xmlns:xsi="http://www.w3.org/2001/XMLSchema-instance" xsi:type="dcterms:W3CDTF">2023-09-17T06:47:00Z</dcterms:modified>
</cp:coreProperties>
</file>