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39255-2019</t>
        </is>
      </c>
      <c r="B2" s="1" t="n">
        <v>43690</v>
      </c>
      <c r="C2" s="1" t="n">
        <v>45171</v>
      </c>
      <c r="D2" t="inlineStr">
        <is>
          <t>VÄSTRA GÖTALANDS LÄN</t>
        </is>
      </c>
      <c r="E2" t="inlineStr">
        <is>
          <t>GÖTEBORG</t>
        </is>
      </c>
      <c r="G2" t="n">
        <v>17.5</v>
      </c>
      <c r="H2" t="n">
        <v>3</v>
      </c>
      <c r="I2" t="n">
        <v>0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3</v>
      </c>
      <c r="R2" s="2" t="inlineStr">
        <is>
          <t>Stare
Entita
Gulsparv</t>
        </is>
      </c>
      <c r="S2">
        <f>HYPERLINK("https://klasma.github.io/Logging_GOTEBORG/artfynd/A 39255-2019.xlsx")</f>
        <v/>
      </c>
      <c r="T2">
        <f>HYPERLINK("https://klasma.github.io/Logging_GOTEBORG/kartor/A 39255-2019.png")</f>
        <v/>
      </c>
      <c r="V2">
        <f>HYPERLINK("https://klasma.github.io/Logging_GOTEBORG/klagomål/A 39255-2019.docx")</f>
        <v/>
      </c>
      <c r="W2">
        <f>HYPERLINK("https://klasma.github.io/Logging_GOTEBORG/klagomålsmail/A 39255-2019.docx")</f>
        <v/>
      </c>
      <c r="X2">
        <f>HYPERLINK("https://klasma.github.io/Logging_GOTEBORG/tillsyn/A 39255-2019.docx")</f>
        <v/>
      </c>
      <c r="Y2">
        <f>HYPERLINK("https://klasma.github.io/Logging_GOTEBORG/tillsynsmail/A 39255-2019.docx")</f>
        <v/>
      </c>
    </row>
    <row r="3" ht="15" customHeight="1">
      <c r="A3" t="inlineStr">
        <is>
          <t>A 58801-2020</t>
        </is>
      </c>
      <c r="B3" s="1" t="n">
        <v>44146</v>
      </c>
      <c r="C3" s="1" t="n">
        <v>45171</v>
      </c>
      <c r="D3" t="inlineStr">
        <is>
          <t>VÄSTRA GÖTALANDS LÄN</t>
        </is>
      </c>
      <c r="E3" t="inlineStr">
        <is>
          <t>GÖTEBORG</t>
        </is>
      </c>
      <c r="G3" t="n">
        <v>0.9</v>
      </c>
      <c r="H3" t="n">
        <v>2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Entita
Korallticka
Revlummer</t>
        </is>
      </c>
      <c r="S3">
        <f>HYPERLINK("https://klasma.github.io/Logging_GOTEBORG/artfynd/A 58801-2020.xlsx")</f>
        <v/>
      </c>
      <c r="T3">
        <f>HYPERLINK("https://klasma.github.io/Logging_GOTEBORG/kartor/A 58801-2020.png")</f>
        <v/>
      </c>
      <c r="V3">
        <f>HYPERLINK("https://klasma.github.io/Logging_GOTEBORG/klagomål/A 58801-2020.docx")</f>
        <v/>
      </c>
      <c r="W3">
        <f>HYPERLINK("https://klasma.github.io/Logging_GOTEBORG/klagomålsmail/A 58801-2020.docx")</f>
        <v/>
      </c>
      <c r="X3">
        <f>HYPERLINK("https://klasma.github.io/Logging_GOTEBORG/tillsyn/A 58801-2020.docx")</f>
        <v/>
      </c>
      <c r="Y3">
        <f>HYPERLINK("https://klasma.github.io/Logging_GOTEBORG/tillsynsmail/A 58801-2020.docx")</f>
        <v/>
      </c>
    </row>
    <row r="4" ht="15" customHeight="1">
      <c r="A4" t="inlineStr">
        <is>
          <t>A 58804-2020</t>
        </is>
      </c>
      <c r="B4" s="1" t="n">
        <v>44146</v>
      </c>
      <c r="C4" s="1" t="n">
        <v>45171</v>
      </c>
      <c r="D4" t="inlineStr">
        <is>
          <t>VÄSTRA GÖTALANDS LÄN</t>
        </is>
      </c>
      <c r="E4" t="inlineStr">
        <is>
          <t>GÖTEBORG</t>
        </is>
      </c>
      <c r="G4" t="n">
        <v>0.8</v>
      </c>
      <c r="H4" t="n">
        <v>1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Ask
Vanlig groda</t>
        </is>
      </c>
      <c r="S4">
        <f>HYPERLINK("https://klasma.github.io/Logging_GOTEBORG/artfynd/A 58804-2020.xlsx")</f>
        <v/>
      </c>
      <c r="T4">
        <f>HYPERLINK("https://klasma.github.io/Logging_GOTEBORG/kartor/A 58804-2020.png")</f>
        <v/>
      </c>
      <c r="V4">
        <f>HYPERLINK("https://klasma.github.io/Logging_GOTEBORG/klagomål/A 58804-2020.docx")</f>
        <v/>
      </c>
      <c r="W4">
        <f>HYPERLINK("https://klasma.github.io/Logging_GOTEBORG/klagomålsmail/A 58804-2020.docx")</f>
        <v/>
      </c>
      <c r="X4">
        <f>HYPERLINK("https://klasma.github.io/Logging_GOTEBORG/tillsyn/A 58804-2020.docx")</f>
        <v/>
      </c>
      <c r="Y4">
        <f>HYPERLINK("https://klasma.github.io/Logging_GOTEBORG/tillsynsmail/A 58804-2020.docx")</f>
        <v/>
      </c>
    </row>
    <row r="5" ht="15" customHeight="1">
      <c r="A5" t="inlineStr">
        <is>
          <t>A 63435-2019</t>
        </is>
      </c>
      <c r="B5" s="1" t="n">
        <v>43794</v>
      </c>
      <c r="C5" s="1" t="n">
        <v>45171</v>
      </c>
      <c r="D5" t="inlineStr">
        <is>
          <t>VÄSTRA GÖTALANDS LÄN</t>
        </is>
      </c>
      <c r="E5" t="inlineStr">
        <is>
          <t>GÖTEBORG</t>
        </is>
      </c>
      <c r="G5" t="n">
        <v>5.9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Sotriska</t>
        </is>
      </c>
      <c r="S5">
        <f>HYPERLINK("https://klasma.github.io/Logging_GOTEBORG/artfynd/A 63435-2019.xlsx")</f>
        <v/>
      </c>
      <c r="T5">
        <f>HYPERLINK("https://klasma.github.io/Logging_GOTEBORG/kartor/A 63435-2019.png")</f>
        <v/>
      </c>
      <c r="V5">
        <f>HYPERLINK("https://klasma.github.io/Logging_GOTEBORG/klagomål/A 63435-2019.docx")</f>
        <v/>
      </c>
      <c r="W5">
        <f>HYPERLINK("https://klasma.github.io/Logging_GOTEBORG/klagomålsmail/A 63435-2019.docx")</f>
        <v/>
      </c>
      <c r="X5">
        <f>HYPERLINK("https://klasma.github.io/Logging_GOTEBORG/tillsyn/A 63435-2019.docx")</f>
        <v/>
      </c>
      <c r="Y5">
        <f>HYPERLINK("https://klasma.github.io/Logging_GOTEBORG/tillsynsmail/A 63435-2019.docx")</f>
        <v/>
      </c>
    </row>
    <row r="6" ht="15" customHeight="1">
      <c r="A6" t="inlineStr">
        <is>
          <t>A 27922-2023</t>
        </is>
      </c>
      <c r="B6" s="1" t="n">
        <v>45098</v>
      </c>
      <c r="C6" s="1" t="n">
        <v>45171</v>
      </c>
      <c r="D6" t="inlineStr">
        <is>
          <t>VÄSTRA GÖTALANDS LÄN</t>
        </is>
      </c>
      <c r="E6" t="inlineStr">
        <is>
          <t>GÖTEBORG</t>
        </is>
      </c>
      <c r="G6" t="n">
        <v>6.8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Gräddticka</t>
        </is>
      </c>
      <c r="S6">
        <f>HYPERLINK("https://klasma.github.io/Logging_GOTEBORG/artfynd/A 27922-2023.xlsx")</f>
        <v/>
      </c>
      <c r="T6">
        <f>HYPERLINK("https://klasma.github.io/Logging_GOTEBORG/kartor/A 27922-2023.png")</f>
        <v/>
      </c>
      <c r="V6">
        <f>HYPERLINK("https://klasma.github.io/Logging_GOTEBORG/klagomål/A 27922-2023.docx")</f>
        <v/>
      </c>
      <c r="W6">
        <f>HYPERLINK("https://klasma.github.io/Logging_GOTEBORG/klagomålsmail/A 27922-2023.docx")</f>
        <v/>
      </c>
      <c r="X6">
        <f>HYPERLINK("https://klasma.github.io/Logging_GOTEBORG/tillsyn/A 27922-2023.docx")</f>
        <v/>
      </c>
      <c r="Y6">
        <f>HYPERLINK("https://klasma.github.io/Logging_GOTEBORG/tillsynsmail/A 27922-2023.docx")</f>
        <v/>
      </c>
    </row>
    <row r="7" ht="15" customHeight="1">
      <c r="A7" t="inlineStr">
        <is>
          <t>A 8135-2019</t>
        </is>
      </c>
      <c r="B7" s="1" t="n">
        <v>43501</v>
      </c>
      <c r="C7" s="1" t="n">
        <v>45171</v>
      </c>
      <c r="D7" t="inlineStr">
        <is>
          <t>VÄSTRA GÖTALANDS LÄN</t>
        </is>
      </c>
      <c r="E7" t="inlineStr">
        <is>
          <t>GÖTEBORG</t>
        </is>
      </c>
      <c r="G7" t="n">
        <v>13.7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15847-2020</t>
        </is>
      </c>
      <c r="B8" s="1" t="n">
        <v>43915</v>
      </c>
      <c r="C8" s="1" t="n">
        <v>45171</v>
      </c>
      <c r="D8" t="inlineStr">
        <is>
          <t>VÄSTRA GÖTALANDS LÄN</t>
        </is>
      </c>
      <c r="E8" t="inlineStr">
        <is>
          <t>GÖTEBORG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19066-2020</t>
        </is>
      </c>
      <c r="B9" s="1" t="n">
        <v>43936</v>
      </c>
      <c r="C9" s="1" t="n">
        <v>45171</v>
      </c>
      <c r="D9" t="inlineStr">
        <is>
          <t>VÄSTRA GÖTALANDS LÄN</t>
        </is>
      </c>
      <c r="E9" t="inlineStr">
        <is>
          <t>GÖTEBORG</t>
        </is>
      </c>
      <c r="G9" t="n">
        <v>1.2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19436-2020</t>
        </is>
      </c>
      <c r="B10" s="1" t="n">
        <v>43938</v>
      </c>
      <c r="C10" s="1" t="n">
        <v>45171</v>
      </c>
      <c r="D10" t="inlineStr">
        <is>
          <t>VÄSTRA GÖTALANDS LÄN</t>
        </is>
      </c>
      <c r="E10" t="inlineStr">
        <is>
          <t>GÖTEBORG</t>
        </is>
      </c>
      <c r="G10" t="n">
        <v>2.2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59045-2020</t>
        </is>
      </c>
      <c r="B11" s="1" t="n">
        <v>44147</v>
      </c>
      <c r="C11" s="1" t="n">
        <v>45171</v>
      </c>
      <c r="D11" t="inlineStr">
        <is>
          <t>VÄSTRA GÖTALANDS LÄN</t>
        </is>
      </c>
      <c r="E11" t="inlineStr">
        <is>
          <t>GÖTEBORG</t>
        </is>
      </c>
      <c r="G11" t="n">
        <v>1.1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14271-2021</t>
        </is>
      </c>
      <c r="B12" s="1" t="n">
        <v>44278</v>
      </c>
      <c r="C12" s="1" t="n">
        <v>45171</v>
      </c>
      <c r="D12" t="inlineStr">
        <is>
          <t>VÄSTRA GÖTALANDS LÄN</t>
        </is>
      </c>
      <c r="E12" t="inlineStr">
        <is>
          <t>GÖTEBORG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16663-2021</t>
        </is>
      </c>
      <c r="B13" s="1" t="n">
        <v>44294</v>
      </c>
      <c r="C13" s="1" t="n">
        <v>45171</v>
      </c>
      <c r="D13" t="inlineStr">
        <is>
          <t>VÄSTRA GÖTALANDS LÄN</t>
        </is>
      </c>
      <c r="E13" t="inlineStr">
        <is>
          <t>GÖTEBORG</t>
        </is>
      </c>
      <c r="G13" t="n">
        <v>0.3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33749-2021</t>
        </is>
      </c>
      <c r="B14" s="1" t="n">
        <v>44378</v>
      </c>
      <c r="C14" s="1" t="n">
        <v>45171</v>
      </c>
      <c r="D14" t="inlineStr">
        <is>
          <t>VÄSTRA GÖTALANDS LÄN</t>
        </is>
      </c>
      <c r="E14" t="inlineStr">
        <is>
          <t>GÖTEBORG</t>
        </is>
      </c>
      <c r="G14" t="n">
        <v>2.4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62884-2021</t>
        </is>
      </c>
      <c r="B15" s="1" t="n">
        <v>44504</v>
      </c>
      <c r="C15" s="1" t="n">
        <v>45171</v>
      </c>
      <c r="D15" t="inlineStr">
        <is>
          <t>VÄSTRA GÖTALANDS LÄN</t>
        </is>
      </c>
      <c r="E15" t="inlineStr">
        <is>
          <t>GÖTEBORG</t>
        </is>
      </c>
      <c r="G15" t="n">
        <v>0.8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10390-2022</t>
        </is>
      </c>
      <c r="B16" s="1" t="n">
        <v>44623</v>
      </c>
      <c r="C16" s="1" t="n">
        <v>45171</v>
      </c>
      <c r="D16" t="inlineStr">
        <is>
          <t>VÄSTRA GÖTALANDS LÄN</t>
        </is>
      </c>
      <c r="E16" t="inlineStr">
        <is>
          <t>GÖTEBORG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>
      <c r="A17" t="inlineStr">
        <is>
          <t>A 37011-2022</t>
        </is>
      </c>
      <c r="B17" s="1" t="n">
        <v>44806</v>
      </c>
      <c r="C17" s="1" t="n">
        <v>45171</v>
      </c>
      <c r="D17" t="inlineStr">
        <is>
          <t>VÄSTRA GÖTALANDS LÄN</t>
        </is>
      </c>
      <c r="E17" t="inlineStr">
        <is>
          <t>GÖTEBORG</t>
        </is>
      </c>
      <c r="G17" t="n">
        <v>2.9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2023-09-02T03:29:59Z</dcterms:created>
  <dcterms:modified xmlns:dcterms="http://purl.org/dc/terms/" xmlns:xsi="http://www.w3.org/2001/XMLSchema-instance" xsi:type="dcterms:W3CDTF">2023-09-02T03:29:59Z</dcterms:modified>
</cp:coreProperties>
</file>