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10098-2021</t>
        </is>
      </c>
      <c r="B2" s="1" t="n">
        <v>44253</v>
      </c>
      <c r="C2" s="1" t="n">
        <v>45190</v>
      </c>
      <c r="D2" t="inlineStr">
        <is>
          <t>VÄRMLANDS LÄN</t>
        </is>
      </c>
      <c r="E2" t="inlineStr">
        <is>
          <t>GRUMS</t>
        </is>
      </c>
      <c r="F2" t="inlineStr">
        <is>
          <t>Bergvik skog väst AB</t>
        </is>
      </c>
      <c r="G2" t="n">
        <v>8.4</v>
      </c>
      <c r="H2" t="n">
        <v>2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Spillkråka
Vanlig groda</t>
        </is>
      </c>
      <c r="S2">
        <f>HYPERLINK("https://klasma.github.io/Logging_GRUMS/artfynd/A 10098-2021.xlsx", "A 10098-2021")</f>
        <v/>
      </c>
      <c r="T2">
        <f>HYPERLINK("https://klasma.github.io/Logging_GRUMS/kartor/A 10098-2021.png", "A 10098-2021")</f>
        <v/>
      </c>
      <c r="V2">
        <f>HYPERLINK("https://klasma.github.io/Logging_GRUMS/klagomål/A 10098-2021.docx", "A 10098-2021")</f>
        <v/>
      </c>
      <c r="W2">
        <f>HYPERLINK("https://klasma.github.io/Logging_GRUMS/klagomålsmail/A 10098-2021.docx", "A 10098-2021")</f>
        <v/>
      </c>
      <c r="X2">
        <f>HYPERLINK("https://klasma.github.io/Logging_GRUMS/tillsyn/A 10098-2021.docx", "A 10098-2021")</f>
        <v/>
      </c>
      <c r="Y2">
        <f>HYPERLINK("https://klasma.github.io/Logging_GRUMS/tillsynsmail/A 10098-2021.docx", "A 10098-2021")</f>
        <v/>
      </c>
    </row>
    <row r="3" ht="15" customHeight="1">
      <c r="A3" t="inlineStr">
        <is>
          <t>A 60826-2022</t>
        </is>
      </c>
      <c r="B3" s="1" t="n">
        <v>44907</v>
      </c>
      <c r="C3" s="1" t="n">
        <v>45190</v>
      </c>
      <c r="D3" t="inlineStr">
        <is>
          <t>VÄRMLANDS LÄN</t>
        </is>
      </c>
      <c r="E3" t="inlineStr">
        <is>
          <t>GRUMS</t>
        </is>
      </c>
      <c r="G3" t="n">
        <v>2.2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Orange taggsvamp
Rödgul trumpetsvamp</t>
        </is>
      </c>
      <c r="S3">
        <f>HYPERLINK("https://klasma.github.io/Logging_GRUMS/artfynd/A 60826-2022.xlsx", "A 60826-2022")</f>
        <v/>
      </c>
      <c r="T3">
        <f>HYPERLINK("https://klasma.github.io/Logging_GRUMS/kartor/A 60826-2022.png", "A 60826-2022")</f>
        <v/>
      </c>
      <c r="V3">
        <f>HYPERLINK("https://klasma.github.io/Logging_GRUMS/klagomål/A 60826-2022.docx", "A 60826-2022")</f>
        <v/>
      </c>
      <c r="W3">
        <f>HYPERLINK("https://klasma.github.io/Logging_GRUMS/klagomålsmail/A 60826-2022.docx", "A 60826-2022")</f>
        <v/>
      </c>
      <c r="X3">
        <f>HYPERLINK("https://klasma.github.io/Logging_GRUMS/tillsyn/A 60826-2022.docx", "A 60826-2022")</f>
        <v/>
      </c>
      <c r="Y3">
        <f>HYPERLINK("https://klasma.github.io/Logging_GRUMS/tillsynsmail/A 60826-2022.docx", "A 60826-2022")</f>
        <v/>
      </c>
    </row>
    <row r="4" ht="15" customHeight="1">
      <c r="A4" t="inlineStr">
        <is>
          <t>A 34357-2022</t>
        </is>
      </c>
      <c r="B4" s="1" t="n">
        <v>44792</v>
      </c>
      <c r="C4" s="1" t="n">
        <v>45190</v>
      </c>
      <c r="D4" t="inlineStr">
        <is>
          <t>VÄRMLANDS LÄN</t>
        </is>
      </c>
      <c r="E4" t="inlineStr">
        <is>
          <t>GRUMS</t>
        </is>
      </c>
      <c r="G4" t="n">
        <v>15.3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Skogsklocka</t>
        </is>
      </c>
      <c r="S4">
        <f>HYPERLINK("https://klasma.github.io/Logging_GRUMS/artfynd/A 34357-2022.xlsx", "A 34357-2022")</f>
        <v/>
      </c>
      <c r="T4">
        <f>HYPERLINK("https://klasma.github.io/Logging_GRUMS/kartor/A 34357-2022.png", "A 34357-2022")</f>
        <v/>
      </c>
      <c r="V4">
        <f>HYPERLINK("https://klasma.github.io/Logging_GRUMS/klagomål/A 34357-2022.docx", "A 34357-2022")</f>
        <v/>
      </c>
      <c r="W4">
        <f>HYPERLINK("https://klasma.github.io/Logging_GRUMS/klagomålsmail/A 34357-2022.docx", "A 34357-2022")</f>
        <v/>
      </c>
      <c r="X4">
        <f>HYPERLINK("https://klasma.github.io/Logging_GRUMS/tillsyn/A 34357-2022.docx", "A 34357-2022")</f>
        <v/>
      </c>
      <c r="Y4">
        <f>HYPERLINK("https://klasma.github.io/Logging_GRUMS/tillsynsmail/A 34357-2022.docx", "A 34357-2022")</f>
        <v/>
      </c>
    </row>
    <row r="5" ht="15" customHeight="1">
      <c r="A5" t="inlineStr">
        <is>
          <t>A 15321-2023</t>
        </is>
      </c>
      <c r="B5" s="1" t="n">
        <v>45019</v>
      </c>
      <c r="C5" s="1" t="n">
        <v>45190</v>
      </c>
      <c r="D5" t="inlineStr">
        <is>
          <t>VÄRMLANDS LÄN</t>
        </is>
      </c>
      <c r="E5" t="inlineStr">
        <is>
          <t>GRUMS</t>
        </is>
      </c>
      <c r="G5" t="n">
        <v>5.2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Vätteros</t>
        </is>
      </c>
      <c r="S5">
        <f>HYPERLINK("https://klasma.github.io/Logging_GRUMS/artfynd/A 15321-2023.xlsx", "A 15321-2023")</f>
        <v/>
      </c>
      <c r="T5">
        <f>HYPERLINK("https://klasma.github.io/Logging_GRUMS/kartor/A 15321-2023.png", "A 15321-2023")</f>
        <v/>
      </c>
      <c r="V5">
        <f>HYPERLINK("https://klasma.github.io/Logging_GRUMS/klagomål/A 15321-2023.docx", "A 15321-2023")</f>
        <v/>
      </c>
      <c r="W5">
        <f>HYPERLINK("https://klasma.github.io/Logging_GRUMS/klagomålsmail/A 15321-2023.docx", "A 15321-2023")</f>
        <v/>
      </c>
      <c r="X5">
        <f>HYPERLINK("https://klasma.github.io/Logging_GRUMS/tillsyn/A 15321-2023.docx", "A 15321-2023")</f>
        <v/>
      </c>
      <c r="Y5">
        <f>HYPERLINK("https://klasma.github.io/Logging_GRUMS/tillsynsmail/A 15321-2023.docx", "A 15321-2023")</f>
        <v/>
      </c>
    </row>
    <row r="6" ht="15" customHeight="1">
      <c r="A6" t="inlineStr">
        <is>
          <t>A 39282-2018</t>
        </is>
      </c>
      <c r="B6" s="1" t="n">
        <v>43341</v>
      </c>
      <c r="C6" s="1" t="n">
        <v>45190</v>
      </c>
      <c r="D6" t="inlineStr">
        <is>
          <t>VÄRMLANDS LÄN</t>
        </is>
      </c>
      <c r="E6" t="inlineStr">
        <is>
          <t>GRUMS</t>
        </is>
      </c>
      <c r="G6" t="n">
        <v>2.2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39309-2018</t>
        </is>
      </c>
      <c r="B7" s="1" t="n">
        <v>43341</v>
      </c>
      <c r="C7" s="1" t="n">
        <v>45190</v>
      </c>
      <c r="D7" t="inlineStr">
        <is>
          <t>VÄRMLANDS LÄN</t>
        </is>
      </c>
      <c r="E7" t="inlineStr">
        <is>
          <t>GRUMS</t>
        </is>
      </c>
      <c r="G7" t="n">
        <v>3.5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42687-2018</t>
        </is>
      </c>
      <c r="B8" s="1" t="n">
        <v>43352</v>
      </c>
      <c r="C8" s="1" t="n">
        <v>45190</v>
      </c>
      <c r="D8" t="inlineStr">
        <is>
          <t>VÄRMLANDS LÄN</t>
        </is>
      </c>
      <c r="E8" t="inlineStr">
        <is>
          <t>GRUMS</t>
        </is>
      </c>
      <c r="G8" t="n">
        <v>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42710-2018</t>
        </is>
      </c>
      <c r="B9" s="1" t="n">
        <v>43352</v>
      </c>
      <c r="C9" s="1" t="n">
        <v>45190</v>
      </c>
      <c r="D9" t="inlineStr">
        <is>
          <t>VÄRMLANDS LÄN</t>
        </is>
      </c>
      <c r="E9" t="inlineStr">
        <is>
          <t>GRUMS</t>
        </is>
      </c>
      <c r="G9" t="n">
        <v>2.1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42716-2018</t>
        </is>
      </c>
      <c r="B10" s="1" t="n">
        <v>43352</v>
      </c>
      <c r="C10" s="1" t="n">
        <v>45190</v>
      </c>
      <c r="D10" t="inlineStr">
        <is>
          <t>VÄRMLANDS LÄN</t>
        </is>
      </c>
      <c r="E10" t="inlineStr">
        <is>
          <t>GRUMS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49006-2018</t>
        </is>
      </c>
      <c r="B11" s="1" t="n">
        <v>43371</v>
      </c>
      <c r="C11" s="1" t="n">
        <v>45190</v>
      </c>
      <c r="D11" t="inlineStr">
        <is>
          <t>VÄRMLANDS LÄN</t>
        </is>
      </c>
      <c r="E11" t="inlineStr">
        <is>
          <t>GRUMS</t>
        </is>
      </c>
      <c r="G11" t="n">
        <v>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49015-2018</t>
        </is>
      </c>
      <c r="B12" s="1" t="n">
        <v>43371</v>
      </c>
      <c r="C12" s="1" t="n">
        <v>45190</v>
      </c>
      <c r="D12" t="inlineStr">
        <is>
          <t>VÄRMLANDS LÄN</t>
        </is>
      </c>
      <c r="E12" t="inlineStr">
        <is>
          <t>GRUMS</t>
        </is>
      </c>
      <c r="G12" t="n">
        <v>2.5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48743-2018</t>
        </is>
      </c>
      <c r="B13" s="1" t="n">
        <v>43371</v>
      </c>
      <c r="C13" s="1" t="n">
        <v>45190</v>
      </c>
      <c r="D13" t="inlineStr">
        <is>
          <t>VÄRMLANDS LÄN</t>
        </is>
      </c>
      <c r="E13" t="inlineStr">
        <is>
          <t>GRUMS</t>
        </is>
      </c>
      <c r="G13" t="n">
        <v>5.9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17001-2019</t>
        </is>
      </c>
      <c r="B14" s="1" t="n">
        <v>43424</v>
      </c>
      <c r="C14" s="1" t="n">
        <v>45190</v>
      </c>
      <c r="D14" t="inlineStr">
        <is>
          <t>VÄRMLANDS LÄN</t>
        </is>
      </c>
      <c r="E14" t="inlineStr">
        <is>
          <t>GRUMS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61751-2018</t>
        </is>
      </c>
      <c r="B15" s="1" t="n">
        <v>43425</v>
      </c>
      <c r="C15" s="1" t="n">
        <v>45190</v>
      </c>
      <c r="D15" t="inlineStr">
        <is>
          <t>VÄRMLANDS LÄN</t>
        </is>
      </c>
      <c r="E15" t="inlineStr">
        <is>
          <t>GRUMS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64193-2018</t>
        </is>
      </c>
      <c r="B16" s="1" t="n">
        <v>43430</v>
      </c>
      <c r="C16" s="1" t="n">
        <v>45190</v>
      </c>
      <c r="D16" t="inlineStr">
        <is>
          <t>VÄRMLANDS LÄN</t>
        </is>
      </c>
      <c r="E16" t="inlineStr">
        <is>
          <t>GRUMS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68300-2018</t>
        </is>
      </c>
      <c r="B17" s="1" t="n">
        <v>43441</v>
      </c>
      <c r="C17" s="1" t="n">
        <v>45190</v>
      </c>
      <c r="D17" t="inlineStr">
        <is>
          <t>VÄRMLANDS LÄN</t>
        </is>
      </c>
      <c r="E17" t="inlineStr">
        <is>
          <t>GRUMS</t>
        </is>
      </c>
      <c r="G17" t="n">
        <v>6.3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2724-2019</t>
        </is>
      </c>
      <c r="B18" s="1" t="n">
        <v>43471</v>
      </c>
      <c r="C18" s="1" t="n">
        <v>45190</v>
      </c>
      <c r="D18" t="inlineStr">
        <is>
          <t>VÄRMLANDS LÄN</t>
        </is>
      </c>
      <c r="E18" t="inlineStr">
        <is>
          <t>GRUMS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3368-2019</t>
        </is>
      </c>
      <c r="B19" s="1" t="n">
        <v>43480</v>
      </c>
      <c r="C19" s="1" t="n">
        <v>45190</v>
      </c>
      <c r="D19" t="inlineStr">
        <is>
          <t>VÄRMLANDS LÄN</t>
        </is>
      </c>
      <c r="E19" t="inlineStr">
        <is>
          <t>GRUMS</t>
        </is>
      </c>
      <c r="G19" t="n">
        <v>2.5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3715-2019</t>
        </is>
      </c>
      <c r="B20" s="1" t="n">
        <v>43481</v>
      </c>
      <c r="C20" s="1" t="n">
        <v>45190</v>
      </c>
      <c r="D20" t="inlineStr">
        <is>
          <t>VÄRMLANDS LÄN</t>
        </is>
      </c>
      <c r="E20" t="inlineStr">
        <is>
          <t>GRUMS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8498-2019</t>
        </is>
      </c>
      <c r="B21" s="1" t="n">
        <v>43497</v>
      </c>
      <c r="C21" s="1" t="n">
        <v>45190</v>
      </c>
      <c r="D21" t="inlineStr">
        <is>
          <t>VÄRMLANDS LÄN</t>
        </is>
      </c>
      <c r="E21" t="inlineStr">
        <is>
          <t>GRUMS</t>
        </is>
      </c>
      <c r="G21" t="n">
        <v>9.6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7388-2019</t>
        </is>
      </c>
      <c r="B22" s="1" t="n">
        <v>43497</v>
      </c>
      <c r="C22" s="1" t="n">
        <v>45190</v>
      </c>
      <c r="D22" t="inlineStr">
        <is>
          <t>VÄRMLANDS LÄN</t>
        </is>
      </c>
      <c r="E22" t="inlineStr">
        <is>
          <t>GRUMS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7738-2019</t>
        </is>
      </c>
      <c r="B23" s="1" t="n">
        <v>43500</v>
      </c>
      <c r="C23" s="1" t="n">
        <v>45190</v>
      </c>
      <c r="D23" t="inlineStr">
        <is>
          <t>VÄRMLANDS LÄN</t>
        </is>
      </c>
      <c r="E23" t="inlineStr">
        <is>
          <t>GRUMS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8508-2019</t>
        </is>
      </c>
      <c r="B24" s="1" t="n">
        <v>43502</v>
      </c>
      <c r="C24" s="1" t="n">
        <v>45190</v>
      </c>
      <c r="D24" t="inlineStr">
        <is>
          <t>VÄRMLANDS LÄN</t>
        </is>
      </c>
      <c r="E24" t="inlineStr">
        <is>
          <t>GRUMS</t>
        </is>
      </c>
      <c r="G24" t="n">
        <v>3.4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9257-2019</t>
        </is>
      </c>
      <c r="B25" s="1" t="n">
        <v>43507</v>
      </c>
      <c r="C25" s="1" t="n">
        <v>45190</v>
      </c>
      <c r="D25" t="inlineStr">
        <is>
          <t>VÄRMLANDS LÄN</t>
        </is>
      </c>
      <c r="E25" t="inlineStr">
        <is>
          <t>GRUMS</t>
        </is>
      </c>
      <c r="G25" t="n">
        <v>2.3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10526-2019</t>
        </is>
      </c>
      <c r="B26" s="1" t="n">
        <v>43511</v>
      </c>
      <c r="C26" s="1" t="n">
        <v>45190</v>
      </c>
      <c r="D26" t="inlineStr">
        <is>
          <t>VÄRMLANDS LÄN</t>
        </is>
      </c>
      <c r="E26" t="inlineStr">
        <is>
          <t>GRUMS</t>
        </is>
      </c>
      <c r="G26" t="n">
        <v>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11728-2019</t>
        </is>
      </c>
      <c r="B27" s="1" t="n">
        <v>43518</v>
      </c>
      <c r="C27" s="1" t="n">
        <v>45190</v>
      </c>
      <c r="D27" t="inlineStr">
        <is>
          <t>VÄRMLANDS LÄN</t>
        </is>
      </c>
      <c r="E27" t="inlineStr">
        <is>
          <t>GRUMS</t>
        </is>
      </c>
      <c r="G27" t="n">
        <v>2.5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12997-2019</t>
        </is>
      </c>
      <c r="B28" s="1" t="n">
        <v>43528</v>
      </c>
      <c r="C28" s="1" t="n">
        <v>45190</v>
      </c>
      <c r="D28" t="inlineStr">
        <is>
          <t>VÄRMLANDS LÄN</t>
        </is>
      </c>
      <c r="E28" t="inlineStr">
        <is>
          <t>GRUMS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15069-2019</t>
        </is>
      </c>
      <c r="B29" s="1" t="n">
        <v>43539</v>
      </c>
      <c r="C29" s="1" t="n">
        <v>45190</v>
      </c>
      <c r="D29" t="inlineStr">
        <is>
          <t>VÄRMLANDS LÄN</t>
        </is>
      </c>
      <c r="E29" t="inlineStr">
        <is>
          <t>GRUMS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16039-2019</t>
        </is>
      </c>
      <c r="B30" s="1" t="n">
        <v>43544</v>
      </c>
      <c r="C30" s="1" t="n">
        <v>45190</v>
      </c>
      <c r="D30" t="inlineStr">
        <is>
          <t>VÄRMLANDS LÄN</t>
        </is>
      </c>
      <c r="E30" t="inlineStr">
        <is>
          <t>GRUMS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17868-2019</t>
        </is>
      </c>
      <c r="B31" s="1" t="n">
        <v>43557</v>
      </c>
      <c r="C31" s="1" t="n">
        <v>45190</v>
      </c>
      <c r="D31" t="inlineStr">
        <is>
          <t>VÄRMLANDS LÄN</t>
        </is>
      </c>
      <c r="E31" t="inlineStr">
        <is>
          <t>GRUMS</t>
        </is>
      </c>
      <c r="G31" t="n">
        <v>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18549-2019</t>
        </is>
      </c>
      <c r="B32" s="1" t="n">
        <v>43559</v>
      </c>
      <c r="C32" s="1" t="n">
        <v>45190</v>
      </c>
      <c r="D32" t="inlineStr">
        <is>
          <t>VÄRMLANDS LÄN</t>
        </is>
      </c>
      <c r="E32" t="inlineStr">
        <is>
          <t>GRUMS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18773-2019</t>
        </is>
      </c>
      <c r="B33" s="1" t="n">
        <v>43561</v>
      </c>
      <c r="C33" s="1" t="n">
        <v>45190</v>
      </c>
      <c r="D33" t="inlineStr">
        <is>
          <t>VÄRMLANDS LÄN</t>
        </is>
      </c>
      <c r="E33" t="inlineStr">
        <is>
          <t>GRUMS</t>
        </is>
      </c>
      <c r="G33" t="n">
        <v>9.5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18881-2019</t>
        </is>
      </c>
      <c r="B34" s="1" t="n">
        <v>43563</v>
      </c>
      <c r="C34" s="1" t="n">
        <v>45190</v>
      </c>
      <c r="D34" t="inlineStr">
        <is>
          <t>VÄRMLANDS LÄN</t>
        </is>
      </c>
      <c r="E34" t="inlineStr">
        <is>
          <t>GRUMS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19144-2019</t>
        </is>
      </c>
      <c r="B35" s="1" t="n">
        <v>43564</v>
      </c>
      <c r="C35" s="1" t="n">
        <v>45190</v>
      </c>
      <c r="D35" t="inlineStr">
        <is>
          <t>VÄRMLANDS LÄN</t>
        </is>
      </c>
      <c r="E35" t="inlineStr">
        <is>
          <t>GRUMS</t>
        </is>
      </c>
      <c r="G35" t="n">
        <v>7.9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19148-2019</t>
        </is>
      </c>
      <c r="B36" s="1" t="n">
        <v>43564</v>
      </c>
      <c r="C36" s="1" t="n">
        <v>45190</v>
      </c>
      <c r="D36" t="inlineStr">
        <is>
          <t>VÄRMLANDS LÄN</t>
        </is>
      </c>
      <c r="E36" t="inlineStr">
        <is>
          <t>GRUMS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20772-2019</t>
        </is>
      </c>
      <c r="B37" s="1" t="n">
        <v>43573</v>
      </c>
      <c r="C37" s="1" t="n">
        <v>45190</v>
      </c>
      <c r="D37" t="inlineStr">
        <is>
          <t>VÄRMLANDS LÄN</t>
        </is>
      </c>
      <c r="E37" t="inlineStr">
        <is>
          <t>GRUMS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21301-2019</t>
        </is>
      </c>
      <c r="B38" s="1" t="n">
        <v>43579</v>
      </c>
      <c r="C38" s="1" t="n">
        <v>45190</v>
      </c>
      <c r="D38" t="inlineStr">
        <is>
          <t>VÄRMLANDS LÄN</t>
        </is>
      </c>
      <c r="E38" t="inlineStr">
        <is>
          <t>GRUMS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22342-2019</t>
        </is>
      </c>
      <c r="B39" s="1" t="n">
        <v>43587</v>
      </c>
      <c r="C39" s="1" t="n">
        <v>45190</v>
      </c>
      <c r="D39" t="inlineStr">
        <is>
          <t>VÄRMLANDS LÄN</t>
        </is>
      </c>
      <c r="E39" t="inlineStr">
        <is>
          <t>GRUMS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22654-2019</t>
        </is>
      </c>
      <c r="B40" s="1" t="n">
        <v>43588</v>
      </c>
      <c r="C40" s="1" t="n">
        <v>45190</v>
      </c>
      <c r="D40" t="inlineStr">
        <is>
          <t>VÄRMLANDS LÄN</t>
        </is>
      </c>
      <c r="E40" t="inlineStr">
        <is>
          <t>GRUMS</t>
        </is>
      </c>
      <c r="F40" t="inlineStr">
        <is>
          <t>Bergvik skog väst AB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22657-2019</t>
        </is>
      </c>
      <c r="B41" s="1" t="n">
        <v>43588</v>
      </c>
      <c r="C41" s="1" t="n">
        <v>45190</v>
      </c>
      <c r="D41" t="inlineStr">
        <is>
          <t>VÄRMLANDS LÄN</t>
        </is>
      </c>
      <c r="E41" t="inlineStr">
        <is>
          <t>GRUMS</t>
        </is>
      </c>
      <c r="F41" t="inlineStr">
        <is>
          <t>Bergvik skog väst AB</t>
        </is>
      </c>
      <c r="G41" t="n">
        <v>4.4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22840-2019</t>
        </is>
      </c>
      <c r="B42" s="1" t="n">
        <v>43591</v>
      </c>
      <c r="C42" s="1" t="n">
        <v>45190</v>
      </c>
      <c r="D42" t="inlineStr">
        <is>
          <t>VÄRMLANDS LÄN</t>
        </is>
      </c>
      <c r="E42" t="inlineStr">
        <is>
          <t>GRUMS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24290-2019</t>
        </is>
      </c>
      <c r="B43" s="1" t="n">
        <v>43599</v>
      </c>
      <c r="C43" s="1" t="n">
        <v>45190</v>
      </c>
      <c r="D43" t="inlineStr">
        <is>
          <t>VÄRMLANDS LÄN</t>
        </is>
      </c>
      <c r="E43" t="inlineStr">
        <is>
          <t>GRUMS</t>
        </is>
      </c>
      <c r="G43" t="n">
        <v>4.5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25233-2019</t>
        </is>
      </c>
      <c r="B44" s="1" t="n">
        <v>43601</v>
      </c>
      <c r="C44" s="1" t="n">
        <v>45190</v>
      </c>
      <c r="D44" t="inlineStr">
        <is>
          <t>VÄRMLANDS LÄN</t>
        </is>
      </c>
      <c r="E44" t="inlineStr">
        <is>
          <t>GRUMS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25228-2019</t>
        </is>
      </c>
      <c r="B45" s="1" t="n">
        <v>43601</v>
      </c>
      <c r="C45" s="1" t="n">
        <v>45190</v>
      </c>
      <c r="D45" t="inlineStr">
        <is>
          <t>VÄRMLANDS LÄN</t>
        </is>
      </c>
      <c r="E45" t="inlineStr">
        <is>
          <t>GRUMS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25226-2019</t>
        </is>
      </c>
      <c r="B46" s="1" t="n">
        <v>43605</v>
      </c>
      <c r="C46" s="1" t="n">
        <v>45190</v>
      </c>
      <c r="D46" t="inlineStr">
        <is>
          <t>VÄRMLANDS LÄN</t>
        </is>
      </c>
      <c r="E46" t="inlineStr">
        <is>
          <t>GRUMS</t>
        </is>
      </c>
      <c r="F46" t="inlineStr">
        <is>
          <t>Bergvik skog väst AB</t>
        </is>
      </c>
      <c r="G46" t="n">
        <v>31.3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27805-2019</t>
        </is>
      </c>
      <c r="B47" s="1" t="n">
        <v>43612</v>
      </c>
      <c r="C47" s="1" t="n">
        <v>45190</v>
      </c>
      <c r="D47" t="inlineStr">
        <is>
          <t>VÄRMLANDS LÄN</t>
        </is>
      </c>
      <c r="E47" t="inlineStr">
        <is>
          <t>GRUMS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28062-2019</t>
        </is>
      </c>
      <c r="B48" s="1" t="n">
        <v>43613</v>
      </c>
      <c r="C48" s="1" t="n">
        <v>45190</v>
      </c>
      <c r="D48" t="inlineStr">
        <is>
          <t>VÄRMLANDS LÄN</t>
        </is>
      </c>
      <c r="E48" t="inlineStr">
        <is>
          <t>GRUMS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26658-2019</t>
        </is>
      </c>
      <c r="B49" s="1" t="n">
        <v>43613</v>
      </c>
      <c r="C49" s="1" t="n">
        <v>45190</v>
      </c>
      <c r="D49" t="inlineStr">
        <is>
          <t>VÄRMLANDS LÄN</t>
        </is>
      </c>
      <c r="E49" t="inlineStr">
        <is>
          <t>GRUMS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27172-2019</t>
        </is>
      </c>
      <c r="B50" s="1" t="n">
        <v>43614</v>
      </c>
      <c r="C50" s="1" t="n">
        <v>45190</v>
      </c>
      <c r="D50" t="inlineStr">
        <is>
          <t>VÄRMLANDS LÄN</t>
        </is>
      </c>
      <c r="E50" t="inlineStr">
        <is>
          <t>GRUMS</t>
        </is>
      </c>
      <c r="G50" t="n">
        <v>15.2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30888-2019</t>
        </is>
      </c>
      <c r="B51" s="1" t="n">
        <v>43636</v>
      </c>
      <c r="C51" s="1" t="n">
        <v>45190</v>
      </c>
      <c r="D51" t="inlineStr">
        <is>
          <t>VÄRMLANDS LÄN</t>
        </is>
      </c>
      <c r="E51" t="inlineStr">
        <is>
          <t>GRUMS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32071-2019</t>
        </is>
      </c>
      <c r="B52" s="1" t="n">
        <v>43642</v>
      </c>
      <c r="C52" s="1" t="n">
        <v>45190</v>
      </c>
      <c r="D52" t="inlineStr">
        <is>
          <t>VÄRMLANDS LÄN</t>
        </is>
      </c>
      <c r="E52" t="inlineStr">
        <is>
          <t>GRUMS</t>
        </is>
      </c>
      <c r="F52" t="inlineStr">
        <is>
          <t>Bergvik skog väst AB</t>
        </is>
      </c>
      <c r="G52" t="n">
        <v>7.2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32057-2019</t>
        </is>
      </c>
      <c r="B53" s="1" t="n">
        <v>43642</v>
      </c>
      <c r="C53" s="1" t="n">
        <v>45190</v>
      </c>
      <c r="D53" t="inlineStr">
        <is>
          <t>VÄRMLANDS LÄN</t>
        </is>
      </c>
      <c r="E53" t="inlineStr">
        <is>
          <t>GRUMS</t>
        </is>
      </c>
      <c r="F53" t="inlineStr">
        <is>
          <t>Bergvik skog väst AB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32068-2019</t>
        </is>
      </c>
      <c r="B54" s="1" t="n">
        <v>43642</v>
      </c>
      <c r="C54" s="1" t="n">
        <v>45190</v>
      </c>
      <c r="D54" t="inlineStr">
        <is>
          <t>VÄRMLANDS LÄN</t>
        </is>
      </c>
      <c r="E54" t="inlineStr">
        <is>
          <t>GRUMS</t>
        </is>
      </c>
      <c r="F54" t="inlineStr">
        <is>
          <t>Bergvik skog väst AB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31981-2019</t>
        </is>
      </c>
      <c r="B55" s="1" t="n">
        <v>43643</v>
      </c>
      <c r="C55" s="1" t="n">
        <v>45190</v>
      </c>
      <c r="D55" t="inlineStr">
        <is>
          <t>VÄRMLANDS LÄN</t>
        </is>
      </c>
      <c r="E55" t="inlineStr">
        <is>
          <t>GRUMS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34250-2019</t>
        </is>
      </c>
      <c r="B56" s="1" t="n">
        <v>43655</v>
      </c>
      <c r="C56" s="1" t="n">
        <v>45190</v>
      </c>
      <c r="D56" t="inlineStr">
        <is>
          <t>VÄRMLANDS LÄN</t>
        </is>
      </c>
      <c r="E56" t="inlineStr">
        <is>
          <t>GRUMS</t>
        </is>
      </c>
      <c r="G56" t="n">
        <v>4.3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37224-2019</t>
        </is>
      </c>
      <c r="B57" s="1" t="n">
        <v>43676</v>
      </c>
      <c r="C57" s="1" t="n">
        <v>45190</v>
      </c>
      <c r="D57" t="inlineStr">
        <is>
          <t>VÄRMLANDS LÄN</t>
        </is>
      </c>
      <c r="E57" t="inlineStr">
        <is>
          <t>GRUMS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37370-2019</t>
        </is>
      </c>
      <c r="B58" s="1" t="n">
        <v>43678</v>
      </c>
      <c r="C58" s="1" t="n">
        <v>45190</v>
      </c>
      <c r="D58" t="inlineStr">
        <is>
          <t>VÄRMLANDS LÄN</t>
        </is>
      </c>
      <c r="E58" t="inlineStr">
        <is>
          <t>GRUMS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42238-2019</t>
        </is>
      </c>
      <c r="B59" s="1" t="n">
        <v>43698</v>
      </c>
      <c r="C59" s="1" t="n">
        <v>45190</v>
      </c>
      <c r="D59" t="inlineStr">
        <is>
          <t>VÄRMLANDS LÄN</t>
        </is>
      </c>
      <c r="E59" t="inlineStr">
        <is>
          <t>GRUMS</t>
        </is>
      </c>
      <c r="G59" t="n">
        <v>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44167-2019</t>
        </is>
      </c>
      <c r="B60" s="1" t="n">
        <v>43710</v>
      </c>
      <c r="C60" s="1" t="n">
        <v>45190</v>
      </c>
      <c r="D60" t="inlineStr">
        <is>
          <t>VÄRMLANDS LÄN</t>
        </is>
      </c>
      <c r="E60" t="inlineStr">
        <is>
          <t>GRUMS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47481-2019</t>
        </is>
      </c>
      <c r="B61" s="1" t="n">
        <v>43724</v>
      </c>
      <c r="C61" s="1" t="n">
        <v>45190</v>
      </c>
      <c r="D61" t="inlineStr">
        <is>
          <t>VÄRMLANDS LÄN</t>
        </is>
      </c>
      <c r="E61" t="inlineStr">
        <is>
          <t>GRUMS</t>
        </is>
      </c>
      <c r="G61" t="n">
        <v>4.2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58858-2019</t>
        </is>
      </c>
      <c r="B62" s="1" t="n">
        <v>43768</v>
      </c>
      <c r="C62" s="1" t="n">
        <v>45190</v>
      </c>
      <c r="D62" t="inlineStr">
        <is>
          <t>VÄRMLANDS LÄN</t>
        </is>
      </c>
      <c r="E62" t="inlineStr">
        <is>
          <t>GRUMS</t>
        </is>
      </c>
      <c r="F62" t="inlineStr">
        <is>
          <t>Bergvik skog väst AB</t>
        </is>
      </c>
      <c r="G62" t="n">
        <v>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58880-2019</t>
        </is>
      </c>
      <c r="B63" s="1" t="n">
        <v>43768</v>
      </c>
      <c r="C63" s="1" t="n">
        <v>45190</v>
      </c>
      <c r="D63" t="inlineStr">
        <is>
          <t>VÄRMLANDS LÄN</t>
        </is>
      </c>
      <c r="E63" t="inlineStr">
        <is>
          <t>GRUMS</t>
        </is>
      </c>
      <c r="F63" t="inlineStr">
        <is>
          <t>Bergvik skog väst AB</t>
        </is>
      </c>
      <c r="G63" t="n">
        <v>13.1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58898-2019</t>
        </is>
      </c>
      <c r="B64" s="1" t="n">
        <v>43768</v>
      </c>
      <c r="C64" s="1" t="n">
        <v>45190</v>
      </c>
      <c r="D64" t="inlineStr">
        <is>
          <t>VÄRMLANDS LÄN</t>
        </is>
      </c>
      <c r="E64" t="inlineStr">
        <is>
          <t>GRUMS</t>
        </is>
      </c>
      <c r="F64" t="inlineStr">
        <is>
          <t>Bergvik skog väst AB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59968-2019</t>
        </is>
      </c>
      <c r="B65" s="1" t="n">
        <v>43775</v>
      </c>
      <c r="C65" s="1" t="n">
        <v>45190</v>
      </c>
      <c r="D65" t="inlineStr">
        <is>
          <t>VÄRMLANDS LÄN</t>
        </is>
      </c>
      <c r="E65" t="inlineStr">
        <is>
          <t>GRUMS</t>
        </is>
      </c>
      <c r="G65" t="n">
        <v>8.5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61449-2019</t>
        </is>
      </c>
      <c r="B66" s="1" t="n">
        <v>43780</v>
      </c>
      <c r="C66" s="1" t="n">
        <v>45190</v>
      </c>
      <c r="D66" t="inlineStr">
        <is>
          <t>VÄRMLANDS LÄN</t>
        </is>
      </c>
      <c r="E66" t="inlineStr">
        <is>
          <t>GRUMS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63284-2019</t>
        </is>
      </c>
      <c r="B67" s="1" t="n">
        <v>43787</v>
      </c>
      <c r="C67" s="1" t="n">
        <v>45190</v>
      </c>
      <c r="D67" t="inlineStr">
        <is>
          <t>VÄRMLANDS LÄN</t>
        </is>
      </c>
      <c r="E67" t="inlineStr">
        <is>
          <t>GRUMS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63775-2019</t>
        </is>
      </c>
      <c r="B68" s="1" t="n">
        <v>43795</v>
      </c>
      <c r="C68" s="1" t="n">
        <v>45190</v>
      </c>
      <c r="D68" t="inlineStr">
        <is>
          <t>VÄRMLANDS LÄN</t>
        </is>
      </c>
      <c r="E68" t="inlineStr">
        <is>
          <t>GRUMS</t>
        </is>
      </c>
      <c r="G68" t="n">
        <v>4.4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4400-2020</t>
        </is>
      </c>
      <c r="B69" s="1" t="n">
        <v>43858</v>
      </c>
      <c r="C69" s="1" t="n">
        <v>45190</v>
      </c>
      <c r="D69" t="inlineStr">
        <is>
          <t>VÄRMLANDS LÄN</t>
        </is>
      </c>
      <c r="E69" t="inlineStr">
        <is>
          <t>GRUMS</t>
        </is>
      </c>
      <c r="G69" t="n">
        <v>0.1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4841-2020</t>
        </is>
      </c>
      <c r="B70" s="1" t="n">
        <v>43859</v>
      </c>
      <c r="C70" s="1" t="n">
        <v>45190</v>
      </c>
      <c r="D70" t="inlineStr">
        <is>
          <t>VÄRMLANDS LÄN</t>
        </is>
      </c>
      <c r="E70" t="inlineStr">
        <is>
          <t>GRUMS</t>
        </is>
      </c>
      <c r="G70" t="n">
        <v>4.7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6129-2020</t>
        </is>
      </c>
      <c r="B71" s="1" t="n">
        <v>43864</v>
      </c>
      <c r="C71" s="1" t="n">
        <v>45190</v>
      </c>
      <c r="D71" t="inlineStr">
        <is>
          <t>VÄRMLANDS LÄN</t>
        </is>
      </c>
      <c r="E71" t="inlineStr">
        <is>
          <t>GRUMS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6125-2020</t>
        </is>
      </c>
      <c r="B72" s="1" t="n">
        <v>43864</v>
      </c>
      <c r="C72" s="1" t="n">
        <v>45190</v>
      </c>
      <c r="D72" t="inlineStr">
        <is>
          <t>VÄRMLANDS LÄN</t>
        </is>
      </c>
      <c r="E72" t="inlineStr">
        <is>
          <t>GRUMS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6410-2020</t>
        </is>
      </c>
      <c r="B73" s="1" t="n">
        <v>43864</v>
      </c>
      <c r="C73" s="1" t="n">
        <v>45190</v>
      </c>
      <c r="D73" t="inlineStr">
        <is>
          <t>VÄRMLANDS LÄN</t>
        </is>
      </c>
      <c r="E73" t="inlineStr">
        <is>
          <t>GRUMS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7904-2020</t>
        </is>
      </c>
      <c r="B74" s="1" t="n">
        <v>43873</v>
      </c>
      <c r="C74" s="1" t="n">
        <v>45190</v>
      </c>
      <c r="D74" t="inlineStr">
        <is>
          <t>VÄRMLANDS LÄN</t>
        </is>
      </c>
      <c r="E74" t="inlineStr">
        <is>
          <t>GRUMS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11141-2020</t>
        </is>
      </c>
      <c r="B75" s="1" t="n">
        <v>43891</v>
      </c>
      <c r="C75" s="1" t="n">
        <v>45190</v>
      </c>
      <c r="D75" t="inlineStr">
        <is>
          <t>VÄRMLANDS LÄN</t>
        </is>
      </c>
      <c r="E75" t="inlineStr">
        <is>
          <t>GRUMS</t>
        </is>
      </c>
      <c r="G75" t="n">
        <v>6.7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11143-2020</t>
        </is>
      </c>
      <c r="B76" s="1" t="n">
        <v>43891</v>
      </c>
      <c r="C76" s="1" t="n">
        <v>45190</v>
      </c>
      <c r="D76" t="inlineStr">
        <is>
          <t>VÄRMLANDS LÄN</t>
        </is>
      </c>
      <c r="E76" t="inlineStr">
        <is>
          <t>GRUMS</t>
        </is>
      </c>
      <c r="G76" t="n">
        <v>10.1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12152-2020</t>
        </is>
      </c>
      <c r="B77" s="1" t="n">
        <v>43891</v>
      </c>
      <c r="C77" s="1" t="n">
        <v>45190</v>
      </c>
      <c r="D77" t="inlineStr">
        <is>
          <t>VÄRMLANDS LÄN</t>
        </is>
      </c>
      <c r="E77" t="inlineStr">
        <is>
          <t>GRUMS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11142-2020</t>
        </is>
      </c>
      <c r="B78" s="1" t="n">
        <v>43891</v>
      </c>
      <c r="C78" s="1" t="n">
        <v>45190</v>
      </c>
      <c r="D78" t="inlineStr">
        <is>
          <t>VÄRMLANDS LÄN</t>
        </is>
      </c>
      <c r="E78" t="inlineStr">
        <is>
          <t>GRUMS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12149-2020</t>
        </is>
      </c>
      <c r="B79" s="1" t="n">
        <v>43891</v>
      </c>
      <c r="C79" s="1" t="n">
        <v>45190</v>
      </c>
      <c r="D79" t="inlineStr">
        <is>
          <t>VÄRMLANDS LÄN</t>
        </is>
      </c>
      <c r="E79" t="inlineStr">
        <is>
          <t>GRUMS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11580-2020</t>
        </is>
      </c>
      <c r="B80" s="1" t="n">
        <v>43893</v>
      </c>
      <c r="C80" s="1" t="n">
        <v>45190</v>
      </c>
      <c r="D80" t="inlineStr">
        <is>
          <t>VÄRMLANDS LÄN</t>
        </is>
      </c>
      <c r="E80" t="inlineStr">
        <is>
          <t>GRUMS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12022-2020</t>
        </is>
      </c>
      <c r="B81" s="1" t="n">
        <v>43894</v>
      </c>
      <c r="C81" s="1" t="n">
        <v>45190</v>
      </c>
      <c r="D81" t="inlineStr">
        <is>
          <t>VÄRMLANDS LÄN</t>
        </is>
      </c>
      <c r="E81" t="inlineStr">
        <is>
          <t>GRUMS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12547-2020</t>
        </is>
      </c>
      <c r="B82" s="1" t="n">
        <v>43897</v>
      </c>
      <c r="C82" s="1" t="n">
        <v>45190</v>
      </c>
      <c r="D82" t="inlineStr">
        <is>
          <t>VÄRMLANDS LÄN</t>
        </is>
      </c>
      <c r="E82" t="inlineStr">
        <is>
          <t>GRUMS</t>
        </is>
      </c>
      <c r="G82" t="n">
        <v>22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13359-2020</t>
        </is>
      </c>
      <c r="B83" s="1" t="n">
        <v>43902</v>
      </c>
      <c r="C83" s="1" t="n">
        <v>45190</v>
      </c>
      <c r="D83" t="inlineStr">
        <is>
          <t>VÄRMLANDS LÄN</t>
        </is>
      </c>
      <c r="E83" t="inlineStr">
        <is>
          <t>GRUMS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13357-2020</t>
        </is>
      </c>
      <c r="B84" s="1" t="n">
        <v>43902</v>
      </c>
      <c r="C84" s="1" t="n">
        <v>45190</v>
      </c>
      <c r="D84" t="inlineStr">
        <is>
          <t>VÄRMLANDS LÄN</t>
        </is>
      </c>
      <c r="E84" t="inlineStr">
        <is>
          <t>GRUMS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15011-2020</t>
        </is>
      </c>
      <c r="B85" s="1" t="n">
        <v>43906</v>
      </c>
      <c r="C85" s="1" t="n">
        <v>45190</v>
      </c>
      <c r="D85" t="inlineStr">
        <is>
          <t>VÄRMLANDS LÄN</t>
        </is>
      </c>
      <c r="E85" t="inlineStr">
        <is>
          <t>GRUMS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15028-2020</t>
        </is>
      </c>
      <c r="B86" s="1" t="n">
        <v>43907</v>
      </c>
      <c r="C86" s="1" t="n">
        <v>45190</v>
      </c>
      <c r="D86" t="inlineStr">
        <is>
          <t>VÄRMLANDS LÄN</t>
        </is>
      </c>
      <c r="E86" t="inlineStr">
        <is>
          <t>GRUMS</t>
        </is>
      </c>
      <c r="F86" t="inlineStr">
        <is>
          <t>Bergvik skog väst AB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16344-2020</t>
        </is>
      </c>
      <c r="B87" s="1" t="n">
        <v>43908</v>
      </c>
      <c r="C87" s="1" t="n">
        <v>45190</v>
      </c>
      <c r="D87" t="inlineStr">
        <is>
          <t>VÄRMLANDS LÄN</t>
        </is>
      </c>
      <c r="E87" t="inlineStr">
        <is>
          <t>GRUMS</t>
        </is>
      </c>
      <c r="G87" t="n">
        <v>15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17456-2020</t>
        </is>
      </c>
      <c r="B88" s="1" t="n">
        <v>43918</v>
      </c>
      <c r="C88" s="1" t="n">
        <v>45190</v>
      </c>
      <c r="D88" t="inlineStr">
        <is>
          <t>VÄRMLANDS LÄN</t>
        </is>
      </c>
      <c r="E88" t="inlineStr">
        <is>
          <t>GRUMS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17842-2020</t>
        </is>
      </c>
      <c r="B89" s="1" t="n">
        <v>43923</v>
      </c>
      <c r="C89" s="1" t="n">
        <v>45190</v>
      </c>
      <c r="D89" t="inlineStr">
        <is>
          <t>VÄRMLANDS LÄN</t>
        </is>
      </c>
      <c r="E89" t="inlineStr">
        <is>
          <t>GRUMS</t>
        </is>
      </c>
      <c r="G89" t="n">
        <v>8.300000000000001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18665-2020</t>
        </is>
      </c>
      <c r="B90" s="1" t="n">
        <v>43930</v>
      </c>
      <c r="C90" s="1" t="n">
        <v>45190</v>
      </c>
      <c r="D90" t="inlineStr">
        <is>
          <t>VÄRMLANDS LÄN</t>
        </is>
      </c>
      <c r="E90" t="inlineStr">
        <is>
          <t>GRUMS</t>
        </is>
      </c>
      <c r="G90" t="n">
        <v>6.3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19483-2020</t>
        </is>
      </c>
      <c r="B91" s="1" t="n">
        <v>43938</v>
      </c>
      <c r="C91" s="1" t="n">
        <v>45190</v>
      </c>
      <c r="D91" t="inlineStr">
        <is>
          <t>VÄRMLANDS LÄN</t>
        </is>
      </c>
      <c r="E91" t="inlineStr">
        <is>
          <t>GRUMS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19486-2020</t>
        </is>
      </c>
      <c r="B92" s="1" t="n">
        <v>43938</v>
      </c>
      <c r="C92" s="1" t="n">
        <v>45190</v>
      </c>
      <c r="D92" t="inlineStr">
        <is>
          <t>VÄRMLANDS LÄN</t>
        </is>
      </c>
      <c r="E92" t="inlineStr">
        <is>
          <t>GRUMS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21103-2020</t>
        </is>
      </c>
      <c r="B93" s="1" t="n">
        <v>43950</v>
      </c>
      <c r="C93" s="1" t="n">
        <v>45190</v>
      </c>
      <c r="D93" t="inlineStr">
        <is>
          <t>VÄRMLANDS LÄN</t>
        </is>
      </c>
      <c r="E93" t="inlineStr">
        <is>
          <t>GRUMS</t>
        </is>
      </c>
      <c r="F93" t="inlineStr">
        <is>
          <t>Bergvik skog väst AB</t>
        </is>
      </c>
      <c r="G93" t="n">
        <v>4.9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21230-2020</t>
        </is>
      </c>
      <c r="B94" s="1" t="n">
        <v>43952</v>
      </c>
      <c r="C94" s="1" t="n">
        <v>45190</v>
      </c>
      <c r="D94" t="inlineStr">
        <is>
          <t>VÄRMLANDS LÄN</t>
        </is>
      </c>
      <c r="E94" t="inlineStr">
        <is>
          <t>GRUMS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21790-2020</t>
        </is>
      </c>
      <c r="B95" s="1" t="n">
        <v>43958</v>
      </c>
      <c r="C95" s="1" t="n">
        <v>45190</v>
      </c>
      <c r="D95" t="inlineStr">
        <is>
          <t>VÄRMLANDS LÄN</t>
        </is>
      </c>
      <c r="E95" t="inlineStr">
        <is>
          <t>GRUMS</t>
        </is>
      </c>
      <c r="G95" t="n">
        <v>4.9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27333-2020</t>
        </is>
      </c>
      <c r="B96" s="1" t="n">
        <v>43992</v>
      </c>
      <c r="C96" s="1" t="n">
        <v>45190</v>
      </c>
      <c r="D96" t="inlineStr">
        <is>
          <t>VÄRMLANDS LÄN</t>
        </is>
      </c>
      <c r="E96" t="inlineStr">
        <is>
          <t>GRUMS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27568-2020</t>
        </is>
      </c>
      <c r="B97" s="1" t="n">
        <v>43993</v>
      </c>
      <c r="C97" s="1" t="n">
        <v>45190</v>
      </c>
      <c r="D97" t="inlineStr">
        <is>
          <t>VÄRMLANDS LÄN</t>
        </is>
      </c>
      <c r="E97" t="inlineStr">
        <is>
          <t>GRUMS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28878-2020</t>
        </is>
      </c>
      <c r="B98" s="1" t="n">
        <v>44000</v>
      </c>
      <c r="C98" s="1" t="n">
        <v>45190</v>
      </c>
      <c r="D98" t="inlineStr">
        <is>
          <t>VÄRMLANDS LÄN</t>
        </is>
      </c>
      <c r="E98" t="inlineStr">
        <is>
          <t>GRUMS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32705-2020</t>
        </is>
      </c>
      <c r="B99" s="1" t="n">
        <v>44019</v>
      </c>
      <c r="C99" s="1" t="n">
        <v>45190</v>
      </c>
      <c r="D99" t="inlineStr">
        <is>
          <t>VÄRMLANDS LÄN</t>
        </is>
      </c>
      <c r="E99" t="inlineStr">
        <is>
          <t>GRUMS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34639-2020</t>
        </is>
      </c>
      <c r="B100" s="1" t="n">
        <v>44034</v>
      </c>
      <c r="C100" s="1" t="n">
        <v>45190</v>
      </c>
      <c r="D100" t="inlineStr">
        <is>
          <t>VÄRMLANDS LÄN</t>
        </is>
      </c>
      <c r="E100" t="inlineStr">
        <is>
          <t>GRUMS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34641-2020</t>
        </is>
      </c>
      <c r="B101" s="1" t="n">
        <v>44034</v>
      </c>
      <c r="C101" s="1" t="n">
        <v>45190</v>
      </c>
      <c r="D101" t="inlineStr">
        <is>
          <t>VÄRMLANDS LÄN</t>
        </is>
      </c>
      <c r="E101" t="inlineStr">
        <is>
          <t>GRUMS</t>
        </is>
      </c>
      <c r="G101" t="n">
        <v>9.9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35228-2020</t>
        </is>
      </c>
      <c r="B102" s="1" t="n">
        <v>44039</v>
      </c>
      <c r="C102" s="1" t="n">
        <v>45190</v>
      </c>
      <c r="D102" t="inlineStr">
        <is>
          <t>VÄRMLANDS LÄN</t>
        </is>
      </c>
      <c r="E102" t="inlineStr">
        <is>
          <t>GRUMS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35745-2020</t>
        </is>
      </c>
      <c r="B103" s="1" t="n">
        <v>44046</v>
      </c>
      <c r="C103" s="1" t="n">
        <v>45190</v>
      </c>
      <c r="D103" t="inlineStr">
        <is>
          <t>VÄRMLANDS LÄN</t>
        </is>
      </c>
      <c r="E103" t="inlineStr">
        <is>
          <t>GRUMS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35704-2020</t>
        </is>
      </c>
      <c r="B104" s="1" t="n">
        <v>44046</v>
      </c>
      <c r="C104" s="1" t="n">
        <v>45190</v>
      </c>
      <c r="D104" t="inlineStr">
        <is>
          <t>VÄRMLANDS LÄN</t>
        </is>
      </c>
      <c r="E104" t="inlineStr">
        <is>
          <t>GRUMS</t>
        </is>
      </c>
      <c r="G104" t="n">
        <v>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36712-2020</t>
        </is>
      </c>
      <c r="B105" s="1" t="n">
        <v>44050</v>
      </c>
      <c r="C105" s="1" t="n">
        <v>45190</v>
      </c>
      <c r="D105" t="inlineStr">
        <is>
          <t>VÄRMLANDS LÄN</t>
        </is>
      </c>
      <c r="E105" t="inlineStr">
        <is>
          <t>GRUMS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36720-2020</t>
        </is>
      </c>
      <c r="B106" s="1" t="n">
        <v>44050</v>
      </c>
      <c r="C106" s="1" t="n">
        <v>45190</v>
      </c>
      <c r="D106" t="inlineStr">
        <is>
          <t>VÄRMLANDS LÄN</t>
        </is>
      </c>
      <c r="E106" t="inlineStr">
        <is>
          <t>GRUMS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36715-2020</t>
        </is>
      </c>
      <c r="B107" s="1" t="n">
        <v>44050</v>
      </c>
      <c r="C107" s="1" t="n">
        <v>45190</v>
      </c>
      <c r="D107" t="inlineStr">
        <is>
          <t>VÄRMLANDS LÄN</t>
        </is>
      </c>
      <c r="E107" t="inlineStr">
        <is>
          <t>GRUMS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37059-2020</t>
        </is>
      </c>
      <c r="B108" s="1" t="n">
        <v>44053</v>
      </c>
      <c r="C108" s="1" t="n">
        <v>45190</v>
      </c>
      <c r="D108" t="inlineStr">
        <is>
          <t>VÄRMLANDS LÄN</t>
        </is>
      </c>
      <c r="E108" t="inlineStr">
        <is>
          <t>GRUMS</t>
        </is>
      </c>
      <c r="G108" t="n">
        <v>6.1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37151-2020</t>
        </is>
      </c>
      <c r="B109" s="1" t="n">
        <v>44054</v>
      </c>
      <c r="C109" s="1" t="n">
        <v>45190</v>
      </c>
      <c r="D109" t="inlineStr">
        <is>
          <t>VÄRMLANDS LÄN</t>
        </is>
      </c>
      <c r="E109" t="inlineStr">
        <is>
          <t>GRUMS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37877-2020</t>
        </is>
      </c>
      <c r="B110" s="1" t="n">
        <v>44057</v>
      </c>
      <c r="C110" s="1" t="n">
        <v>45190</v>
      </c>
      <c r="D110" t="inlineStr">
        <is>
          <t>VÄRMLANDS LÄN</t>
        </is>
      </c>
      <c r="E110" t="inlineStr">
        <is>
          <t>GRUMS</t>
        </is>
      </c>
      <c r="F110" t="inlineStr">
        <is>
          <t>Bergvik skog väst AB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37879-2020</t>
        </is>
      </c>
      <c r="B111" s="1" t="n">
        <v>44057</v>
      </c>
      <c r="C111" s="1" t="n">
        <v>45190</v>
      </c>
      <c r="D111" t="inlineStr">
        <is>
          <t>VÄRMLANDS LÄN</t>
        </is>
      </c>
      <c r="E111" t="inlineStr">
        <is>
          <t>GRUMS</t>
        </is>
      </c>
      <c r="F111" t="inlineStr">
        <is>
          <t>Bergvik skog väst AB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38519-2020</t>
        </is>
      </c>
      <c r="B112" s="1" t="n">
        <v>44060</v>
      </c>
      <c r="C112" s="1" t="n">
        <v>45190</v>
      </c>
      <c r="D112" t="inlineStr">
        <is>
          <t>VÄRMLANDS LÄN</t>
        </is>
      </c>
      <c r="E112" t="inlineStr">
        <is>
          <t>GRUMS</t>
        </is>
      </c>
      <c r="G112" t="n">
        <v>7.1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38522-2020</t>
        </is>
      </c>
      <c r="B113" s="1" t="n">
        <v>44060</v>
      </c>
      <c r="C113" s="1" t="n">
        <v>45190</v>
      </c>
      <c r="D113" t="inlineStr">
        <is>
          <t>VÄRMLANDS LÄN</t>
        </is>
      </c>
      <c r="E113" t="inlineStr">
        <is>
          <t>GRUMS</t>
        </is>
      </c>
      <c r="G113" t="n">
        <v>6.6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38444-2020</t>
        </is>
      </c>
      <c r="B114" s="1" t="n">
        <v>44060</v>
      </c>
      <c r="C114" s="1" t="n">
        <v>45190</v>
      </c>
      <c r="D114" t="inlineStr">
        <is>
          <t>VÄRMLANDS LÄN</t>
        </is>
      </c>
      <c r="E114" t="inlineStr">
        <is>
          <t>GRUMS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38438-2020</t>
        </is>
      </c>
      <c r="B115" s="1" t="n">
        <v>44060</v>
      </c>
      <c r="C115" s="1" t="n">
        <v>45190</v>
      </c>
      <c r="D115" t="inlineStr">
        <is>
          <t>VÄRMLANDS LÄN</t>
        </is>
      </c>
      <c r="E115" t="inlineStr">
        <is>
          <t>GRUMS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40177-2020</t>
        </is>
      </c>
      <c r="B116" s="1" t="n">
        <v>44068</v>
      </c>
      <c r="C116" s="1" t="n">
        <v>45190</v>
      </c>
      <c r="D116" t="inlineStr">
        <is>
          <t>VÄRMLANDS LÄN</t>
        </is>
      </c>
      <c r="E116" t="inlineStr">
        <is>
          <t>GRUMS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41613-2020</t>
        </is>
      </c>
      <c r="B117" s="1" t="n">
        <v>44070</v>
      </c>
      <c r="C117" s="1" t="n">
        <v>45190</v>
      </c>
      <c r="D117" t="inlineStr">
        <is>
          <t>VÄRMLANDS LÄN</t>
        </is>
      </c>
      <c r="E117" t="inlineStr">
        <is>
          <t>GRUMS</t>
        </is>
      </c>
      <c r="G117" t="n">
        <v>8.800000000000001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40780-2020</t>
        </is>
      </c>
      <c r="B118" s="1" t="n">
        <v>44070</v>
      </c>
      <c r="C118" s="1" t="n">
        <v>45190</v>
      </c>
      <c r="D118" t="inlineStr">
        <is>
          <t>VÄRMLANDS LÄN</t>
        </is>
      </c>
      <c r="E118" t="inlineStr">
        <is>
          <t>GRUMS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41621-2020</t>
        </is>
      </c>
      <c r="B119" s="1" t="n">
        <v>44070</v>
      </c>
      <c r="C119" s="1" t="n">
        <v>45190</v>
      </c>
      <c r="D119" t="inlineStr">
        <is>
          <t>VÄRMLANDS LÄN</t>
        </is>
      </c>
      <c r="E119" t="inlineStr">
        <is>
          <t>GRUMS</t>
        </is>
      </c>
      <c r="G119" t="n">
        <v>8.6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40777-2020</t>
        </is>
      </c>
      <c r="B120" s="1" t="n">
        <v>44070</v>
      </c>
      <c r="C120" s="1" t="n">
        <v>45190</v>
      </c>
      <c r="D120" t="inlineStr">
        <is>
          <t>VÄRMLANDS LÄN</t>
        </is>
      </c>
      <c r="E120" t="inlineStr">
        <is>
          <t>GRUMS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41830-2020</t>
        </is>
      </c>
      <c r="B121" s="1" t="n">
        <v>44074</v>
      </c>
      <c r="C121" s="1" t="n">
        <v>45190</v>
      </c>
      <c r="D121" t="inlineStr">
        <is>
          <t>VÄRMLANDS LÄN</t>
        </is>
      </c>
      <c r="E121" t="inlineStr">
        <is>
          <t>GRUMS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44546-2020</t>
        </is>
      </c>
      <c r="B122" s="1" t="n">
        <v>44085</v>
      </c>
      <c r="C122" s="1" t="n">
        <v>45190</v>
      </c>
      <c r="D122" t="inlineStr">
        <is>
          <t>VÄRMLANDS LÄN</t>
        </is>
      </c>
      <c r="E122" t="inlineStr">
        <is>
          <t>GRUMS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44548-2020</t>
        </is>
      </c>
      <c r="B123" s="1" t="n">
        <v>44085</v>
      </c>
      <c r="C123" s="1" t="n">
        <v>45190</v>
      </c>
      <c r="D123" t="inlineStr">
        <is>
          <t>VÄRMLANDS LÄN</t>
        </is>
      </c>
      <c r="E123" t="inlineStr">
        <is>
          <t>GRUMS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46701-2020</t>
        </is>
      </c>
      <c r="B124" s="1" t="n">
        <v>44089</v>
      </c>
      <c r="C124" s="1" t="n">
        <v>45190</v>
      </c>
      <c r="D124" t="inlineStr">
        <is>
          <t>VÄRMLANDS LÄN</t>
        </is>
      </c>
      <c r="E124" t="inlineStr">
        <is>
          <t>GRUMS</t>
        </is>
      </c>
      <c r="G124" t="n">
        <v>4.4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46971-2020</t>
        </is>
      </c>
      <c r="B125" s="1" t="n">
        <v>44090</v>
      </c>
      <c r="C125" s="1" t="n">
        <v>45190</v>
      </c>
      <c r="D125" t="inlineStr">
        <is>
          <t>VÄRMLANDS LÄN</t>
        </is>
      </c>
      <c r="E125" t="inlineStr">
        <is>
          <t>GRUMS</t>
        </is>
      </c>
      <c r="G125" t="n">
        <v>4.4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46245-2020</t>
        </is>
      </c>
      <c r="B126" s="1" t="n">
        <v>44092</v>
      </c>
      <c r="C126" s="1" t="n">
        <v>45190</v>
      </c>
      <c r="D126" t="inlineStr">
        <is>
          <t>VÄRMLANDS LÄN</t>
        </is>
      </c>
      <c r="E126" t="inlineStr">
        <is>
          <t>GRUMS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49398-2020</t>
        </is>
      </c>
      <c r="B127" s="1" t="n">
        <v>44102</v>
      </c>
      <c r="C127" s="1" t="n">
        <v>45190</v>
      </c>
      <c r="D127" t="inlineStr">
        <is>
          <t>VÄRMLANDS LÄN</t>
        </is>
      </c>
      <c r="E127" t="inlineStr">
        <is>
          <t>GRUMS</t>
        </is>
      </c>
      <c r="F127" t="inlineStr">
        <is>
          <t>Bergvik skog väst AB</t>
        </is>
      </c>
      <c r="G127" t="n">
        <v>5.1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56531-2020</t>
        </is>
      </c>
      <c r="B128" s="1" t="n">
        <v>44137</v>
      </c>
      <c r="C128" s="1" t="n">
        <v>45190</v>
      </c>
      <c r="D128" t="inlineStr">
        <is>
          <t>VÄRMLANDS LÄN</t>
        </is>
      </c>
      <c r="E128" t="inlineStr">
        <is>
          <t>GRUMS</t>
        </is>
      </c>
      <c r="G128" t="n">
        <v>15.3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57708-2020</t>
        </is>
      </c>
      <c r="B129" s="1" t="n">
        <v>44140</v>
      </c>
      <c r="C129" s="1" t="n">
        <v>45190</v>
      </c>
      <c r="D129" t="inlineStr">
        <is>
          <t>VÄRMLANDS LÄN</t>
        </is>
      </c>
      <c r="E129" t="inlineStr">
        <is>
          <t>GRUMS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61383-2020</t>
        </is>
      </c>
      <c r="B130" s="1" t="n">
        <v>44155</v>
      </c>
      <c r="C130" s="1" t="n">
        <v>45190</v>
      </c>
      <c r="D130" t="inlineStr">
        <is>
          <t>VÄRMLANDS LÄN</t>
        </is>
      </c>
      <c r="E130" t="inlineStr">
        <is>
          <t>GRUMS</t>
        </is>
      </c>
      <c r="G130" t="n">
        <v>4.1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64879-2020</t>
        </is>
      </c>
      <c r="B131" s="1" t="n">
        <v>44171</v>
      </c>
      <c r="C131" s="1" t="n">
        <v>45190</v>
      </c>
      <c r="D131" t="inlineStr">
        <is>
          <t>VÄRMLANDS LÄN</t>
        </is>
      </c>
      <c r="E131" t="inlineStr">
        <is>
          <t>GRUMS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67017-2020</t>
        </is>
      </c>
      <c r="B132" s="1" t="n">
        <v>44176</v>
      </c>
      <c r="C132" s="1" t="n">
        <v>45190</v>
      </c>
      <c r="D132" t="inlineStr">
        <is>
          <t>VÄRMLANDS LÄN</t>
        </is>
      </c>
      <c r="E132" t="inlineStr">
        <is>
          <t>GRUMS</t>
        </is>
      </c>
      <c r="F132" t="inlineStr">
        <is>
          <t>Bergvik skog väst AB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67018-2020</t>
        </is>
      </c>
      <c r="B133" s="1" t="n">
        <v>44176</v>
      </c>
      <c r="C133" s="1" t="n">
        <v>45190</v>
      </c>
      <c r="D133" t="inlineStr">
        <is>
          <t>VÄRMLANDS LÄN</t>
        </is>
      </c>
      <c r="E133" t="inlineStr">
        <is>
          <t>GRUMS</t>
        </is>
      </c>
      <c r="F133" t="inlineStr">
        <is>
          <t>Bergvik skog väst AB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708-2021</t>
        </is>
      </c>
      <c r="B134" s="1" t="n">
        <v>44204</v>
      </c>
      <c r="C134" s="1" t="n">
        <v>45190</v>
      </c>
      <c r="D134" t="inlineStr">
        <is>
          <t>VÄRMLANDS LÄN</t>
        </is>
      </c>
      <c r="E134" t="inlineStr">
        <is>
          <t>GRUMS</t>
        </is>
      </c>
      <c r="G134" t="n">
        <v>17.1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1348-2021</t>
        </is>
      </c>
      <c r="B135" s="1" t="n">
        <v>44208</v>
      </c>
      <c r="C135" s="1" t="n">
        <v>45190</v>
      </c>
      <c r="D135" t="inlineStr">
        <is>
          <t>VÄRMLANDS LÄN</t>
        </is>
      </c>
      <c r="E135" t="inlineStr">
        <is>
          <t>GRUMS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1880-2021</t>
        </is>
      </c>
      <c r="B136" s="1" t="n">
        <v>44210</v>
      </c>
      <c r="C136" s="1" t="n">
        <v>45190</v>
      </c>
      <c r="D136" t="inlineStr">
        <is>
          <t>VÄRMLANDS LÄN</t>
        </is>
      </c>
      <c r="E136" t="inlineStr">
        <is>
          <t>GRUMS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2388-2021</t>
        </is>
      </c>
      <c r="B137" s="1" t="n">
        <v>44214</v>
      </c>
      <c r="C137" s="1" t="n">
        <v>45190</v>
      </c>
      <c r="D137" t="inlineStr">
        <is>
          <t>VÄRMLANDS LÄN</t>
        </is>
      </c>
      <c r="E137" t="inlineStr">
        <is>
          <t>GRUMS</t>
        </is>
      </c>
      <c r="G137" t="n">
        <v>3.2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4110-2021</t>
        </is>
      </c>
      <c r="B138" s="1" t="n">
        <v>44222</v>
      </c>
      <c r="C138" s="1" t="n">
        <v>45190</v>
      </c>
      <c r="D138" t="inlineStr">
        <is>
          <t>VÄRMLANDS LÄN</t>
        </is>
      </c>
      <c r="E138" t="inlineStr">
        <is>
          <t>GRUMS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5167-2021</t>
        </is>
      </c>
      <c r="B139" s="1" t="n">
        <v>44228</v>
      </c>
      <c r="C139" s="1" t="n">
        <v>45190</v>
      </c>
      <c r="D139" t="inlineStr">
        <is>
          <t>VÄRMLANDS LÄN</t>
        </is>
      </c>
      <c r="E139" t="inlineStr">
        <is>
          <t>GRUMS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7312-2021</t>
        </is>
      </c>
      <c r="B140" s="1" t="n">
        <v>44238</v>
      </c>
      <c r="C140" s="1" t="n">
        <v>45190</v>
      </c>
      <c r="D140" t="inlineStr">
        <is>
          <t>VÄRMLANDS LÄN</t>
        </is>
      </c>
      <c r="E140" t="inlineStr">
        <is>
          <t>GRUMS</t>
        </is>
      </c>
      <c r="G140" t="n">
        <v>0.3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10070-2021</t>
        </is>
      </c>
      <c r="B141" s="1" t="n">
        <v>44256</v>
      </c>
      <c r="C141" s="1" t="n">
        <v>45190</v>
      </c>
      <c r="D141" t="inlineStr">
        <is>
          <t>VÄRMLANDS LÄN</t>
        </is>
      </c>
      <c r="E141" t="inlineStr">
        <is>
          <t>GRUMS</t>
        </is>
      </c>
      <c r="G141" t="n">
        <v>3.5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10803-2021</t>
        </is>
      </c>
      <c r="B142" s="1" t="n">
        <v>44258</v>
      </c>
      <c r="C142" s="1" t="n">
        <v>45190</v>
      </c>
      <c r="D142" t="inlineStr">
        <is>
          <t>VÄRMLANDS LÄN</t>
        </is>
      </c>
      <c r="E142" t="inlineStr">
        <is>
          <t>GRUMS</t>
        </is>
      </c>
      <c r="G142" t="n">
        <v>2.9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11783-2021</t>
        </is>
      </c>
      <c r="B143" s="1" t="n">
        <v>44265</v>
      </c>
      <c r="C143" s="1" t="n">
        <v>45190</v>
      </c>
      <c r="D143" t="inlineStr">
        <is>
          <t>VÄRMLANDS LÄN</t>
        </is>
      </c>
      <c r="E143" t="inlineStr">
        <is>
          <t>GRUMS</t>
        </is>
      </c>
      <c r="F143" t="inlineStr">
        <is>
          <t>Bergvik skog väst AB</t>
        </is>
      </c>
      <c r="G143" t="n">
        <v>9.6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12389-2021</t>
        </is>
      </c>
      <c r="B144" s="1" t="n">
        <v>44267</v>
      </c>
      <c r="C144" s="1" t="n">
        <v>45190</v>
      </c>
      <c r="D144" t="inlineStr">
        <is>
          <t>VÄRMLANDS LÄN</t>
        </is>
      </c>
      <c r="E144" t="inlineStr">
        <is>
          <t>GRUMS</t>
        </is>
      </c>
      <c r="G144" t="n">
        <v>9.4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13140-2021</t>
        </is>
      </c>
      <c r="B145" s="1" t="n">
        <v>44271</v>
      </c>
      <c r="C145" s="1" t="n">
        <v>45190</v>
      </c>
      <c r="D145" t="inlineStr">
        <is>
          <t>VÄRMLANDS LÄN</t>
        </is>
      </c>
      <c r="E145" t="inlineStr">
        <is>
          <t>GRUMS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15701-2021</t>
        </is>
      </c>
      <c r="B146" s="1" t="n">
        <v>44286</v>
      </c>
      <c r="C146" s="1" t="n">
        <v>45190</v>
      </c>
      <c r="D146" t="inlineStr">
        <is>
          <t>VÄRMLANDS LÄN</t>
        </is>
      </c>
      <c r="E146" t="inlineStr">
        <is>
          <t>GRUMS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16092-2021</t>
        </is>
      </c>
      <c r="B147" s="1" t="n">
        <v>44289</v>
      </c>
      <c r="C147" s="1" t="n">
        <v>45190</v>
      </c>
      <c r="D147" t="inlineStr">
        <is>
          <t>VÄRMLANDS LÄN</t>
        </is>
      </c>
      <c r="E147" t="inlineStr">
        <is>
          <t>GRUMS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16466-2021</t>
        </is>
      </c>
      <c r="B148" s="1" t="n">
        <v>44292</v>
      </c>
      <c r="C148" s="1" t="n">
        <v>45190</v>
      </c>
      <c r="D148" t="inlineStr">
        <is>
          <t>VÄRMLANDS LÄN</t>
        </is>
      </c>
      <c r="E148" t="inlineStr">
        <is>
          <t>GRUMS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16467-2021</t>
        </is>
      </c>
      <c r="B149" s="1" t="n">
        <v>44292</v>
      </c>
      <c r="C149" s="1" t="n">
        <v>45190</v>
      </c>
      <c r="D149" t="inlineStr">
        <is>
          <t>VÄRMLANDS LÄN</t>
        </is>
      </c>
      <c r="E149" t="inlineStr">
        <is>
          <t>GRUMS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17664-2021</t>
        </is>
      </c>
      <c r="B150" s="1" t="n">
        <v>44299</v>
      </c>
      <c r="C150" s="1" t="n">
        <v>45190</v>
      </c>
      <c r="D150" t="inlineStr">
        <is>
          <t>VÄRMLANDS LÄN</t>
        </is>
      </c>
      <c r="E150" t="inlineStr">
        <is>
          <t>GRUMS</t>
        </is>
      </c>
      <c r="F150" t="inlineStr">
        <is>
          <t>Bergvik skog väst AB</t>
        </is>
      </c>
      <c r="G150" t="n">
        <v>17.3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22289-2021</t>
        </is>
      </c>
      <c r="B151" s="1" t="n">
        <v>44326</v>
      </c>
      <c r="C151" s="1" t="n">
        <v>45190</v>
      </c>
      <c r="D151" t="inlineStr">
        <is>
          <t>VÄRMLANDS LÄN</t>
        </is>
      </c>
      <c r="E151" t="inlineStr">
        <is>
          <t>GRUMS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23332-2021</t>
        </is>
      </c>
      <c r="B152" s="1" t="n">
        <v>44328</v>
      </c>
      <c r="C152" s="1" t="n">
        <v>45190</v>
      </c>
      <c r="D152" t="inlineStr">
        <is>
          <t>VÄRMLANDS LÄN</t>
        </is>
      </c>
      <c r="E152" t="inlineStr">
        <is>
          <t>GRUMS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25399-2021</t>
        </is>
      </c>
      <c r="B153" s="1" t="n">
        <v>44342</v>
      </c>
      <c r="C153" s="1" t="n">
        <v>45190</v>
      </c>
      <c r="D153" t="inlineStr">
        <is>
          <t>VÄRMLANDS LÄN</t>
        </is>
      </c>
      <c r="E153" t="inlineStr">
        <is>
          <t>GRUMS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30478-2021</t>
        </is>
      </c>
      <c r="B154" s="1" t="n">
        <v>44364</v>
      </c>
      <c r="C154" s="1" t="n">
        <v>45190</v>
      </c>
      <c r="D154" t="inlineStr">
        <is>
          <t>VÄRMLANDS LÄN</t>
        </is>
      </c>
      <c r="E154" t="inlineStr">
        <is>
          <t>GRUMS</t>
        </is>
      </c>
      <c r="G154" t="n">
        <v>7.6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31488-2021</t>
        </is>
      </c>
      <c r="B155" s="1" t="n">
        <v>44369</v>
      </c>
      <c r="C155" s="1" t="n">
        <v>45190</v>
      </c>
      <c r="D155" t="inlineStr">
        <is>
          <t>VÄRMLANDS LÄN</t>
        </is>
      </c>
      <c r="E155" t="inlineStr">
        <is>
          <t>GRUMS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34937-2021</t>
        </is>
      </c>
      <c r="B156" s="1" t="n">
        <v>44383</v>
      </c>
      <c r="C156" s="1" t="n">
        <v>45190</v>
      </c>
      <c r="D156" t="inlineStr">
        <is>
          <t>VÄRMLANDS LÄN</t>
        </is>
      </c>
      <c r="E156" t="inlineStr">
        <is>
          <t>GRUMS</t>
        </is>
      </c>
      <c r="F156" t="inlineStr">
        <is>
          <t>Bergvik skog väst AB</t>
        </is>
      </c>
      <c r="G156" t="n">
        <v>6.6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36506-2021</t>
        </is>
      </c>
      <c r="B157" s="1" t="n">
        <v>44391</v>
      </c>
      <c r="C157" s="1" t="n">
        <v>45190</v>
      </c>
      <c r="D157" t="inlineStr">
        <is>
          <t>VÄRMLANDS LÄN</t>
        </is>
      </c>
      <c r="E157" t="inlineStr">
        <is>
          <t>GRUMS</t>
        </is>
      </c>
      <c r="G157" t="n">
        <v>10.7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38209-2021</t>
        </is>
      </c>
      <c r="B158" s="1" t="n">
        <v>44405</v>
      </c>
      <c r="C158" s="1" t="n">
        <v>45190</v>
      </c>
      <c r="D158" t="inlineStr">
        <is>
          <t>VÄRMLANDS LÄN</t>
        </is>
      </c>
      <c r="E158" t="inlineStr">
        <is>
          <t>GRUMS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39131-2021</t>
        </is>
      </c>
      <c r="B159" s="1" t="n">
        <v>44412</v>
      </c>
      <c r="C159" s="1" t="n">
        <v>45190</v>
      </c>
      <c r="D159" t="inlineStr">
        <is>
          <t>VÄRMLANDS LÄN</t>
        </is>
      </c>
      <c r="E159" t="inlineStr">
        <is>
          <t>GRUMS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39145-2021</t>
        </is>
      </c>
      <c r="B160" s="1" t="n">
        <v>44412</v>
      </c>
      <c r="C160" s="1" t="n">
        <v>45190</v>
      </c>
      <c r="D160" t="inlineStr">
        <is>
          <t>VÄRMLANDS LÄN</t>
        </is>
      </c>
      <c r="E160" t="inlineStr">
        <is>
          <t>GRUMS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39665-2021</t>
        </is>
      </c>
      <c r="B161" s="1" t="n">
        <v>44413</v>
      </c>
      <c r="C161" s="1" t="n">
        <v>45190</v>
      </c>
      <c r="D161" t="inlineStr">
        <is>
          <t>VÄRMLANDS LÄN</t>
        </is>
      </c>
      <c r="E161" t="inlineStr">
        <is>
          <t>GRUMS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39819-2021</t>
        </is>
      </c>
      <c r="B162" s="1" t="n">
        <v>44417</v>
      </c>
      <c r="C162" s="1" t="n">
        <v>45190</v>
      </c>
      <c r="D162" t="inlineStr">
        <is>
          <t>VÄRMLANDS LÄN</t>
        </is>
      </c>
      <c r="E162" t="inlineStr">
        <is>
          <t>GRUMS</t>
        </is>
      </c>
      <c r="G162" t="n">
        <v>34.6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41323-2021</t>
        </is>
      </c>
      <c r="B163" s="1" t="n">
        <v>44424</v>
      </c>
      <c r="C163" s="1" t="n">
        <v>45190</v>
      </c>
      <c r="D163" t="inlineStr">
        <is>
          <t>VÄRMLANDS LÄN</t>
        </is>
      </c>
      <c r="E163" t="inlineStr">
        <is>
          <t>GRUMS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41810-2021</t>
        </is>
      </c>
      <c r="B164" s="1" t="n">
        <v>44425</v>
      </c>
      <c r="C164" s="1" t="n">
        <v>45190</v>
      </c>
      <c r="D164" t="inlineStr">
        <is>
          <t>VÄRMLANDS LÄN</t>
        </is>
      </c>
      <c r="E164" t="inlineStr">
        <is>
          <t>GRUMS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43244-2021</t>
        </is>
      </c>
      <c r="B165" s="1" t="n">
        <v>44432</v>
      </c>
      <c r="C165" s="1" t="n">
        <v>45190</v>
      </c>
      <c r="D165" t="inlineStr">
        <is>
          <t>VÄRMLANDS LÄN</t>
        </is>
      </c>
      <c r="E165" t="inlineStr">
        <is>
          <t>GRUMS</t>
        </is>
      </c>
      <c r="G165" t="n">
        <v>4.1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43242-2021</t>
        </is>
      </c>
      <c r="B166" s="1" t="n">
        <v>44432</v>
      </c>
      <c r="C166" s="1" t="n">
        <v>45190</v>
      </c>
      <c r="D166" t="inlineStr">
        <is>
          <t>VÄRMLANDS LÄN</t>
        </is>
      </c>
      <c r="E166" t="inlineStr">
        <is>
          <t>GRUMS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43960-2021</t>
        </is>
      </c>
      <c r="B167" s="1" t="n">
        <v>44434</v>
      </c>
      <c r="C167" s="1" t="n">
        <v>45190</v>
      </c>
      <c r="D167" t="inlineStr">
        <is>
          <t>VÄRMLANDS LÄN</t>
        </is>
      </c>
      <c r="E167" t="inlineStr">
        <is>
          <t>GRUMS</t>
        </is>
      </c>
      <c r="G167" t="n">
        <v>3.3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45052-2021</t>
        </is>
      </c>
      <c r="B168" s="1" t="n">
        <v>44439</v>
      </c>
      <c r="C168" s="1" t="n">
        <v>45190</v>
      </c>
      <c r="D168" t="inlineStr">
        <is>
          <t>VÄRMLANDS LÄN</t>
        </is>
      </c>
      <c r="E168" t="inlineStr">
        <is>
          <t>GRUMS</t>
        </is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45960-2021</t>
        </is>
      </c>
      <c r="B169" s="1" t="n">
        <v>44441</v>
      </c>
      <c r="C169" s="1" t="n">
        <v>45190</v>
      </c>
      <c r="D169" t="inlineStr">
        <is>
          <t>VÄRMLANDS LÄN</t>
        </is>
      </c>
      <c r="E169" t="inlineStr">
        <is>
          <t>GRUMS</t>
        </is>
      </c>
      <c r="G169" t="n">
        <v>13.6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46511-2021</t>
        </is>
      </c>
      <c r="B170" s="1" t="n">
        <v>44442</v>
      </c>
      <c r="C170" s="1" t="n">
        <v>45190</v>
      </c>
      <c r="D170" t="inlineStr">
        <is>
          <t>VÄRMLANDS LÄN</t>
        </is>
      </c>
      <c r="E170" t="inlineStr">
        <is>
          <t>GRUMS</t>
        </is>
      </c>
      <c r="G170" t="n">
        <v>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48517-2021</t>
        </is>
      </c>
      <c r="B171" s="1" t="n">
        <v>44452</v>
      </c>
      <c r="C171" s="1" t="n">
        <v>45190</v>
      </c>
      <c r="D171" t="inlineStr">
        <is>
          <t>VÄRMLANDS LÄN</t>
        </is>
      </c>
      <c r="E171" t="inlineStr">
        <is>
          <t>GRUMS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51203-2021</t>
        </is>
      </c>
      <c r="B172" s="1" t="n">
        <v>44460</v>
      </c>
      <c r="C172" s="1" t="n">
        <v>45190</v>
      </c>
      <c r="D172" t="inlineStr">
        <is>
          <t>VÄRMLANDS LÄN</t>
        </is>
      </c>
      <c r="E172" t="inlineStr">
        <is>
          <t>GRUMS</t>
        </is>
      </c>
      <c r="F172" t="inlineStr">
        <is>
          <t>Bergvik skog väst AB</t>
        </is>
      </c>
      <c r="G172" t="n">
        <v>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52842-2021</t>
        </is>
      </c>
      <c r="B173" s="1" t="n">
        <v>44467</v>
      </c>
      <c r="C173" s="1" t="n">
        <v>45190</v>
      </c>
      <c r="D173" t="inlineStr">
        <is>
          <t>VÄRMLANDS LÄN</t>
        </is>
      </c>
      <c r="E173" t="inlineStr">
        <is>
          <t>GRUMS</t>
        </is>
      </c>
      <c r="G173" t="n">
        <v>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52848-2021</t>
        </is>
      </c>
      <c r="B174" s="1" t="n">
        <v>44467</v>
      </c>
      <c r="C174" s="1" t="n">
        <v>45190</v>
      </c>
      <c r="D174" t="inlineStr">
        <is>
          <t>VÄRMLANDS LÄN</t>
        </is>
      </c>
      <c r="E174" t="inlineStr">
        <is>
          <t>GRUMS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53209-2021</t>
        </is>
      </c>
      <c r="B175" s="1" t="n">
        <v>44468</v>
      </c>
      <c r="C175" s="1" t="n">
        <v>45190</v>
      </c>
      <c r="D175" t="inlineStr">
        <is>
          <t>VÄRMLANDS LÄN</t>
        </is>
      </c>
      <c r="E175" t="inlineStr">
        <is>
          <t>GRUMS</t>
        </is>
      </c>
      <c r="G175" t="n">
        <v>11.6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54042-2021</t>
        </is>
      </c>
      <c r="B176" s="1" t="n">
        <v>44470</v>
      </c>
      <c r="C176" s="1" t="n">
        <v>45190</v>
      </c>
      <c r="D176" t="inlineStr">
        <is>
          <t>VÄRMLANDS LÄN</t>
        </is>
      </c>
      <c r="E176" t="inlineStr">
        <is>
          <t>GRUMS</t>
        </is>
      </c>
      <c r="G176" t="n">
        <v>7.8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54073-2021</t>
        </is>
      </c>
      <c r="B177" s="1" t="n">
        <v>44470</v>
      </c>
      <c r="C177" s="1" t="n">
        <v>45190</v>
      </c>
      <c r="D177" t="inlineStr">
        <is>
          <t>VÄRMLANDS LÄN</t>
        </is>
      </c>
      <c r="E177" t="inlineStr">
        <is>
          <t>GRUMS</t>
        </is>
      </c>
      <c r="G177" t="n">
        <v>20.6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59863-2021</t>
        </is>
      </c>
      <c r="B178" s="1" t="n">
        <v>44494</v>
      </c>
      <c r="C178" s="1" t="n">
        <v>45190</v>
      </c>
      <c r="D178" t="inlineStr">
        <is>
          <t>VÄRMLANDS LÄN</t>
        </is>
      </c>
      <c r="E178" t="inlineStr">
        <is>
          <t>GRUMS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61306-2021</t>
        </is>
      </c>
      <c r="B179" s="1" t="n">
        <v>44498</v>
      </c>
      <c r="C179" s="1" t="n">
        <v>45190</v>
      </c>
      <c r="D179" t="inlineStr">
        <is>
          <t>VÄRMLANDS LÄN</t>
        </is>
      </c>
      <c r="E179" t="inlineStr">
        <is>
          <t>GRUMS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63963-2021</t>
        </is>
      </c>
      <c r="B180" s="1" t="n">
        <v>44509</v>
      </c>
      <c r="C180" s="1" t="n">
        <v>45190</v>
      </c>
      <c r="D180" t="inlineStr">
        <is>
          <t>VÄRMLANDS LÄN</t>
        </is>
      </c>
      <c r="E180" t="inlineStr">
        <is>
          <t>GRUMS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63919-2021</t>
        </is>
      </c>
      <c r="B181" s="1" t="n">
        <v>44509</v>
      </c>
      <c r="C181" s="1" t="n">
        <v>45190</v>
      </c>
      <c r="D181" t="inlineStr">
        <is>
          <t>VÄRMLANDS LÄN</t>
        </is>
      </c>
      <c r="E181" t="inlineStr">
        <is>
          <t>GRUMS</t>
        </is>
      </c>
      <c r="G181" t="n">
        <v>5.2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63962-2021</t>
        </is>
      </c>
      <c r="B182" s="1" t="n">
        <v>44509</v>
      </c>
      <c r="C182" s="1" t="n">
        <v>45190</v>
      </c>
      <c r="D182" t="inlineStr">
        <is>
          <t>VÄRMLANDS LÄN</t>
        </is>
      </c>
      <c r="E182" t="inlineStr">
        <is>
          <t>GRUMS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63964-2021</t>
        </is>
      </c>
      <c r="B183" s="1" t="n">
        <v>44509</v>
      </c>
      <c r="C183" s="1" t="n">
        <v>45190</v>
      </c>
      <c r="D183" t="inlineStr">
        <is>
          <t>VÄRMLANDS LÄN</t>
        </is>
      </c>
      <c r="E183" t="inlineStr">
        <is>
          <t>GRUMS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65679-2021</t>
        </is>
      </c>
      <c r="B184" s="1" t="n">
        <v>44516</v>
      </c>
      <c r="C184" s="1" t="n">
        <v>45190</v>
      </c>
      <c r="D184" t="inlineStr">
        <is>
          <t>VÄRMLANDS LÄN</t>
        </is>
      </c>
      <c r="E184" t="inlineStr">
        <is>
          <t>GRUMS</t>
        </is>
      </c>
      <c r="G184" t="n">
        <v>5.7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66919-2021</t>
        </is>
      </c>
      <c r="B185" s="1" t="n">
        <v>44519</v>
      </c>
      <c r="C185" s="1" t="n">
        <v>45190</v>
      </c>
      <c r="D185" t="inlineStr">
        <is>
          <t>VÄRMLANDS LÄN</t>
        </is>
      </c>
      <c r="E185" t="inlineStr">
        <is>
          <t>GRUMS</t>
        </is>
      </c>
      <c r="G185" t="n">
        <v>3.9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69847-2021</t>
        </is>
      </c>
      <c r="B186" s="1" t="n">
        <v>44532</v>
      </c>
      <c r="C186" s="1" t="n">
        <v>45190</v>
      </c>
      <c r="D186" t="inlineStr">
        <is>
          <t>VÄRMLANDS LÄN</t>
        </is>
      </c>
      <c r="E186" t="inlineStr">
        <is>
          <t>GRUMS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71781-2021</t>
        </is>
      </c>
      <c r="B187" s="1" t="n">
        <v>44539</v>
      </c>
      <c r="C187" s="1" t="n">
        <v>45190</v>
      </c>
      <c r="D187" t="inlineStr">
        <is>
          <t>VÄRMLANDS LÄN</t>
        </is>
      </c>
      <c r="E187" t="inlineStr">
        <is>
          <t>GRUMS</t>
        </is>
      </c>
      <c r="F187" t="inlineStr">
        <is>
          <t>Bergvik skog väst AB</t>
        </is>
      </c>
      <c r="G187" t="n">
        <v>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71903-2021</t>
        </is>
      </c>
      <c r="B188" s="1" t="n">
        <v>44543</v>
      </c>
      <c r="C188" s="1" t="n">
        <v>45190</v>
      </c>
      <c r="D188" t="inlineStr">
        <is>
          <t>VÄRMLANDS LÄN</t>
        </is>
      </c>
      <c r="E188" t="inlineStr">
        <is>
          <t>GRUMS</t>
        </is>
      </c>
      <c r="G188" t="n">
        <v>6.3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73306-2021</t>
        </is>
      </c>
      <c r="B189" s="1" t="n">
        <v>44547</v>
      </c>
      <c r="C189" s="1" t="n">
        <v>45190</v>
      </c>
      <c r="D189" t="inlineStr">
        <is>
          <t>VÄRMLANDS LÄN</t>
        </is>
      </c>
      <c r="E189" t="inlineStr">
        <is>
          <t>GRUMS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73319-2021</t>
        </is>
      </c>
      <c r="B190" s="1" t="n">
        <v>44547</v>
      </c>
      <c r="C190" s="1" t="n">
        <v>45190</v>
      </c>
      <c r="D190" t="inlineStr">
        <is>
          <t>VÄRMLANDS LÄN</t>
        </is>
      </c>
      <c r="E190" t="inlineStr">
        <is>
          <t>GRUMS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73310-2021</t>
        </is>
      </c>
      <c r="B191" s="1" t="n">
        <v>44547</v>
      </c>
      <c r="C191" s="1" t="n">
        <v>45190</v>
      </c>
      <c r="D191" t="inlineStr">
        <is>
          <t>VÄRMLANDS LÄN</t>
        </is>
      </c>
      <c r="E191" t="inlineStr">
        <is>
          <t>GRUMS</t>
        </is>
      </c>
      <c r="G191" t="n">
        <v>6.2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73033-2021</t>
        </is>
      </c>
      <c r="B192" s="1" t="n">
        <v>44550</v>
      </c>
      <c r="C192" s="1" t="n">
        <v>45190</v>
      </c>
      <c r="D192" t="inlineStr">
        <is>
          <t>VÄRMLANDS LÄN</t>
        </is>
      </c>
      <c r="E192" t="inlineStr">
        <is>
          <t>GRUMS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73901-2021</t>
        </is>
      </c>
      <c r="B193" s="1" t="n">
        <v>44552</v>
      </c>
      <c r="C193" s="1" t="n">
        <v>45190</v>
      </c>
      <c r="D193" t="inlineStr">
        <is>
          <t>VÄRMLANDS LÄN</t>
        </is>
      </c>
      <c r="E193" t="inlineStr">
        <is>
          <t>GRUMS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3051-2022</t>
        </is>
      </c>
      <c r="B194" s="1" t="n">
        <v>44582</v>
      </c>
      <c r="C194" s="1" t="n">
        <v>45190</v>
      </c>
      <c r="D194" t="inlineStr">
        <is>
          <t>VÄRMLANDS LÄN</t>
        </is>
      </c>
      <c r="E194" t="inlineStr">
        <is>
          <t>GRUMS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4178-2022</t>
        </is>
      </c>
      <c r="B195" s="1" t="n">
        <v>44588</v>
      </c>
      <c r="C195" s="1" t="n">
        <v>45190</v>
      </c>
      <c r="D195" t="inlineStr">
        <is>
          <t>VÄRMLANDS LÄN</t>
        </is>
      </c>
      <c r="E195" t="inlineStr">
        <is>
          <t>GRUMS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4380-2022</t>
        </is>
      </c>
      <c r="B196" s="1" t="n">
        <v>44588</v>
      </c>
      <c r="C196" s="1" t="n">
        <v>45190</v>
      </c>
      <c r="D196" t="inlineStr">
        <is>
          <t>VÄRMLANDS LÄN</t>
        </is>
      </c>
      <c r="E196" t="inlineStr">
        <is>
          <t>GRUMS</t>
        </is>
      </c>
      <c r="F196" t="inlineStr">
        <is>
          <t>Bergvik skog väst AB</t>
        </is>
      </c>
      <c r="G196" t="n">
        <v>4.4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5280-2022</t>
        </is>
      </c>
      <c r="B197" s="1" t="n">
        <v>44593</v>
      </c>
      <c r="C197" s="1" t="n">
        <v>45190</v>
      </c>
      <c r="D197" t="inlineStr">
        <is>
          <t>VÄRMLANDS LÄN</t>
        </is>
      </c>
      <c r="E197" t="inlineStr">
        <is>
          <t>GRUMS</t>
        </is>
      </c>
      <c r="F197" t="inlineStr">
        <is>
          <t>Bergvik skog väst AB</t>
        </is>
      </c>
      <c r="G197" t="n">
        <v>37.1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9799-2022</t>
        </is>
      </c>
      <c r="B198" s="1" t="n">
        <v>44620</v>
      </c>
      <c r="C198" s="1" t="n">
        <v>45190</v>
      </c>
      <c r="D198" t="inlineStr">
        <is>
          <t>VÄRMLANDS LÄN</t>
        </is>
      </c>
      <c r="E198" t="inlineStr">
        <is>
          <t>GRUMS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9939-2022</t>
        </is>
      </c>
      <c r="B199" s="1" t="n">
        <v>44620</v>
      </c>
      <c r="C199" s="1" t="n">
        <v>45190</v>
      </c>
      <c r="D199" t="inlineStr">
        <is>
          <t>VÄRMLANDS LÄN</t>
        </is>
      </c>
      <c r="E199" t="inlineStr">
        <is>
          <t>GRUMS</t>
        </is>
      </c>
      <c r="G199" t="n">
        <v>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10893-2022</t>
        </is>
      </c>
      <c r="B200" s="1" t="n">
        <v>44627</v>
      </c>
      <c r="C200" s="1" t="n">
        <v>45190</v>
      </c>
      <c r="D200" t="inlineStr">
        <is>
          <t>VÄRMLANDS LÄN</t>
        </is>
      </c>
      <c r="E200" t="inlineStr">
        <is>
          <t>GRUMS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10894-2022</t>
        </is>
      </c>
      <c r="B201" s="1" t="n">
        <v>44627</v>
      </c>
      <c r="C201" s="1" t="n">
        <v>45190</v>
      </c>
      <c r="D201" t="inlineStr">
        <is>
          <t>VÄRMLANDS LÄN</t>
        </is>
      </c>
      <c r="E201" t="inlineStr">
        <is>
          <t>GRUMS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11103-2022</t>
        </is>
      </c>
      <c r="B202" s="1" t="n">
        <v>44628</v>
      </c>
      <c r="C202" s="1" t="n">
        <v>45190</v>
      </c>
      <c r="D202" t="inlineStr">
        <is>
          <t>VÄRMLANDS LÄN</t>
        </is>
      </c>
      <c r="E202" t="inlineStr">
        <is>
          <t>GRUMS</t>
        </is>
      </c>
      <c r="G202" t="n">
        <v>5.7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11179-2022</t>
        </is>
      </c>
      <c r="B203" s="1" t="n">
        <v>44629</v>
      </c>
      <c r="C203" s="1" t="n">
        <v>45190</v>
      </c>
      <c r="D203" t="inlineStr">
        <is>
          <t>VÄRMLANDS LÄN</t>
        </is>
      </c>
      <c r="E203" t="inlineStr">
        <is>
          <t>GRUMS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12000-2022</t>
        </is>
      </c>
      <c r="B204" s="1" t="n">
        <v>44635</v>
      </c>
      <c r="C204" s="1" t="n">
        <v>45190</v>
      </c>
      <c r="D204" t="inlineStr">
        <is>
          <t>VÄRMLANDS LÄN</t>
        </is>
      </c>
      <c r="E204" t="inlineStr">
        <is>
          <t>GRUMS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13393-2022</t>
        </is>
      </c>
      <c r="B205" s="1" t="n">
        <v>44645</v>
      </c>
      <c r="C205" s="1" t="n">
        <v>45190</v>
      </c>
      <c r="D205" t="inlineStr">
        <is>
          <t>VÄRMLANDS LÄN</t>
        </is>
      </c>
      <c r="E205" t="inlineStr">
        <is>
          <t>GRUMS</t>
        </is>
      </c>
      <c r="F205" t="inlineStr">
        <is>
          <t>Bergvik skog väst AB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18791-2022</t>
        </is>
      </c>
      <c r="B206" s="1" t="n">
        <v>44690</v>
      </c>
      <c r="C206" s="1" t="n">
        <v>45190</v>
      </c>
      <c r="D206" t="inlineStr">
        <is>
          <t>VÄRMLANDS LÄN</t>
        </is>
      </c>
      <c r="E206" t="inlineStr">
        <is>
          <t>GRUMS</t>
        </is>
      </c>
      <c r="F206" t="inlineStr">
        <is>
          <t>Bergvik skog väst AB</t>
        </is>
      </c>
      <c r="G206" t="n">
        <v>11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25694-2022</t>
        </is>
      </c>
      <c r="B207" s="1" t="n">
        <v>44732</v>
      </c>
      <c r="C207" s="1" t="n">
        <v>45190</v>
      </c>
      <c r="D207" t="inlineStr">
        <is>
          <t>VÄRMLANDS LÄN</t>
        </is>
      </c>
      <c r="E207" t="inlineStr">
        <is>
          <t>GRUMS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25970-2022</t>
        </is>
      </c>
      <c r="B208" s="1" t="n">
        <v>44734</v>
      </c>
      <c r="C208" s="1" t="n">
        <v>45190</v>
      </c>
      <c r="D208" t="inlineStr">
        <is>
          <t>VÄRMLANDS LÄN</t>
        </is>
      </c>
      <c r="E208" t="inlineStr">
        <is>
          <t>GRUMS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26362-2022</t>
        </is>
      </c>
      <c r="B209" s="1" t="n">
        <v>44735</v>
      </c>
      <c r="C209" s="1" t="n">
        <v>45190</v>
      </c>
      <c r="D209" t="inlineStr">
        <is>
          <t>VÄRMLANDS LÄN</t>
        </is>
      </c>
      <c r="E209" t="inlineStr">
        <is>
          <t>GRUMS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27729-2022</t>
        </is>
      </c>
      <c r="B210" s="1" t="n">
        <v>44743</v>
      </c>
      <c r="C210" s="1" t="n">
        <v>45190</v>
      </c>
      <c r="D210" t="inlineStr">
        <is>
          <t>VÄRMLANDS LÄN</t>
        </is>
      </c>
      <c r="E210" t="inlineStr">
        <is>
          <t>GRUMS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29426-2022</t>
        </is>
      </c>
      <c r="B211" s="1" t="n">
        <v>44753</v>
      </c>
      <c r="C211" s="1" t="n">
        <v>45190</v>
      </c>
      <c r="D211" t="inlineStr">
        <is>
          <t>VÄRMLANDS LÄN</t>
        </is>
      </c>
      <c r="E211" t="inlineStr">
        <is>
          <t>GRUMS</t>
        </is>
      </c>
      <c r="F211" t="inlineStr">
        <is>
          <t>Bergvik skog väst AB</t>
        </is>
      </c>
      <c r="G211" t="n">
        <v>14.4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29515-2022</t>
        </is>
      </c>
      <c r="B212" s="1" t="n">
        <v>44753</v>
      </c>
      <c r="C212" s="1" t="n">
        <v>45190</v>
      </c>
      <c r="D212" t="inlineStr">
        <is>
          <t>VÄRMLANDS LÄN</t>
        </is>
      </c>
      <c r="E212" t="inlineStr">
        <is>
          <t>GRUMS</t>
        </is>
      </c>
      <c r="F212" t="inlineStr">
        <is>
          <t>Bergvik skog väst AB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29699-2022</t>
        </is>
      </c>
      <c r="B213" s="1" t="n">
        <v>44755</v>
      </c>
      <c r="C213" s="1" t="n">
        <v>45190</v>
      </c>
      <c r="D213" t="inlineStr">
        <is>
          <t>VÄRMLANDS LÄN</t>
        </is>
      </c>
      <c r="E213" t="inlineStr">
        <is>
          <t>GRUMS</t>
        </is>
      </c>
      <c r="G213" t="n">
        <v>3.7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32304-2022</t>
        </is>
      </c>
      <c r="B214" s="1" t="n">
        <v>44781</v>
      </c>
      <c r="C214" s="1" t="n">
        <v>45190</v>
      </c>
      <c r="D214" t="inlineStr">
        <is>
          <t>VÄRMLANDS LÄN</t>
        </is>
      </c>
      <c r="E214" t="inlineStr">
        <is>
          <t>GRUMS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32443-2022</t>
        </is>
      </c>
      <c r="B215" s="1" t="n">
        <v>44782</v>
      </c>
      <c r="C215" s="1" t="n">
        <v>45190</v>
      </c>
      <c r="D215" t="inlineStr">
        <is>
          <t>VÄRMLANDS LÄN</t>
        </is>
      </c>
      <c r="E215" t="inlineStr">
        <is>
          <t>GRUMS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32959-2022</t>
        </is>
      </c>
      <c r="B216" s="1" t="n">
        <v>44784</v>
      </c>
      <c r="C216" s="1" t="n">
        <v>45190</v>
      </c>
      <c r="D216" t="inlineStr">
        <is>
          <t>VÄRMLANDS LÄN</t>
        </is>
      </c>
      <c r="E216" t="inlineStr">
        <is>
          <t>GRUMS</t>
        </is>
      </c>
      <c r="G216" t="n">
        <v>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33081-2022</t>
        </is>
      </c>
      <c r="B217" s="1" t="n">
        <v>44785</v>
      </c>
      <c r="C217" s="1" t="n">
        <v>45190</v>
      </c>
      <c r="D217" t="inlineStr">
        <is>
          <t>VÄRMLANDS LÄN</t>
        </is>
      </c>
      <c r="E217" t="inlineStr">
        <is>
          <t>GRUMS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33391-2022</t>
        </is>
      </c>
      <c r="B218" s="1" t="n">
        <v>44788</v>
      </c>
      <c r="C218" s="1" t="n">
        <v>45190</v>
      </c>
      <c r="D218" t="inlineStr">
        <is>
          <t>VÄRMLANDS LÄN</t>
        </is>
      </c>
      <c r="E218" t="inlineStr">
        <is>
          <t>GRUMS</t>
        </is>
      </c>
      <c r="G218" t="n">
        <v>25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34580-2022</t>
        </is>
      </c>
      <c r="B219" s="1" t="n">
        <v>44795</v>
      </c>
      <c r="C219" s="1" t="n">
        <v>45190</v>
      </c>
      <c r="D219" t="inlineStr">
        <is>
          <t>VÄRMLANDS LÄN</t>
        </is>
      </c>
      <c r="E219" t="inlineStr">
        <is>
          <t>GRUMS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34652-2022</t>
        </is>
      </c>
      <c r="B220" s="1" t="n">
        <v>44795</v>
      </c>
      <c r="C220" s="1" t="n">
        <v>45190</v>
      </c>
      <c r="D220" t="inlineStr">
        <is>
          <t>VÄRMLANDS LÄN</t>
        </is>
      </c>
      <c r="E220" t="inlineStr">
        <is>
          <t>GRUMS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35253-2022</t>
        </is>
      </c>
      <c r="B221" s="1" t="n">
        <v>44797</v>
      </c>
      <c r="C221" s="1" t="n">
        <v>45190</v>
      </c>
      <c r="D221" t="inlineStr">
        <is>
          <t>VÄRMLANDS LÄN</t>
        </is>
      </c>
      <c r="E221" t="inlineStr">
        <is>
          <t>GRUMS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35391-2022</t>
        </is>
      </c>
      <c r="B222" s="1" t="n">
        <v>44798</v>
      </c>
      <c r="C222" s="1" t="n">
        <v>45190</v>
      </c>
      <c r="D222" t="inlineStr">
        <is>
          <t>VÄRMLANDS LÄN</t>
        </is>
      </c>
      <c r="E222" t="inlineStr">
        <is>
          <t>GRUMS</t>
        </is>
      </c>
      <c r="F222" t="inlineStr">
        <is>
          <t>Bergvik skog väst AB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37045-2022</t>
        </is>
      </c>
      <c r="B223" s="1" t="n">
        <v>44806</v>
      </c>
      <c r="C223" s="1" t="n">
        <v>45190</v>
      </c>
      <c r="D223" t="inlineStr">
        <is>
          <t>VÄRMLANDS LÄN</t>
        </is>
      </c>
      <c r="E223" t="inlineStr">
        <is>
          <t>GRUMS</t>
        </is>
      </c>
      <c r="G223" t="n">
        <v>2.9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37339-2022</t>
        </is>
      </c>
      <c r="B224" s="1" t="n">
        <v>44806</v>
      </c>
      <c r="C224" s="1" t="n">
        <v>45190</v>
      </c>
      <c r="D224" t="inlineStr">
        <is>
          <t>VÄRMLANDS LÄN</t>
        </is>
      </c>
      <c r="E224" t="inlineStr">
        <is>
          <t>GRUMS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37267-2022</t>
        </is>
      </c>
      <c r="B225" s="1" t="n">
        <v>44807</v>
      </c>
      <c r="C225" s="1" t="n">
        <v>45190</v>
      </c>
      <c r="D225" t="inlineStr">
        <is>
          <t>VÄRMLANDS LÄN</t>
        </is>
      </c>
      <c r="E225" t="inlineStr">
        <is>
          <t>GRUMS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40441-2022</t>
        </is>
      </c>
      <c r="B226" s="1" t="n">
        <v>44819</v>
      </c>
      <c r="C226" s="1" t="n">
        <v>45190</v>
      </c>
      <c r="D226" t="inlineStr">
        <is>
          <t>VÄRMLANDS LÄN</t>
        </is>
      </c>
      <c r="E226" t="inlineStr">
        <is>
          <t>GRUMS</t>
        </is>
      </c>
      <c r="F226" t="inlineStr">
        <is>
          <t>Bergvik skog väst AB</t>
        </is>
      </c>
      <c r="G226" t="n">
        <v>9.199999999999999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40935-2022</t>
        </is>
      </c>
      <c r="B227" s="1" t="n">
        <v>44823</v>
      </c>
      <c r="C227" s="1" t="n">
        <v>45190</v>
      </c>
      <c r="D227" t="inlineStr">
        <is>
          <t>VÄRMLANDS LÄN</t>
        </is>
      </c>
      <c r="E227" t="inlineStr">
        <is>
          <t>GRUMS</t>
        </is>
      </c>
      <c r="F227" t="inlineStr">
        <is>
          <t>Bergvik skog väst AB</t>
        </is>
      </c>
      <c r="G227" t="n">
        <v>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42557-2022</t>
        </is>
      </c>
      <c r="B228" s="1" t="n">
        <v>44831</v>
      </c>
      <c r="C228" s="1" t="n">
        <v>45190</v>
      </c>
      <c r="D228" t="inlineStr">
        <is>
          <t>VÄRMLANDS LÄN</t>
        </is>
      </c>
      <c r="E228" t="inlineStr">
        <is>
          <t>GRUMS</t>
        </is>
      </c>
      <c r="G228" t="n">
        <v>13.7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43806-2022</t>
        </is>
      </c>
      <c r="B229" s="1" t="n">
        <v>44838</v>
      </c>
      <c r="C229" s="1" t="n">
        <v>45190</v>
      </c>
      <c r="D229" t="inlineStr">
        <is>
          <t>VÄRMLANDS LÄN</t>
        </is>
      </c>
      <c r="E229" t="inlineStr">
        <is>
          <t>GRUMS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45384-2022</t>
        </is>
      </c>
      <c r="B230" s="1" t="n">
        <v>44844</v>
      </c>
      <c r="C230" s="1" t="n">
        <v>45190</v>
      </c>
      <c r="D230" t="inlineStr">
        <is>
          <t>VÄRMLANDS LÄN</t>
        </is>
      </c>
      <c r="E230" t="inlineStr">
        <is>
          <t>GRUMS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45443-2022</t>
        </is>
      </c>
      <c r="B231" s="1" t="n">
        <v>44845</v>
      </c>
      <c r="C231" s="1" t="n">
        <v>45190</v>
      </c>
      <c r="D231" t="inlineStr">
        <is>
          <t>VÄRMLANDS LÄN</t>
        </is>
      </c>
      <c r="E231" t="inlineStr">
        <is>
          <t>GRUMS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45467-2022</t>
        </is>
      </c>
      <c r="B232" s="1" t="n">
        <v>44845</v>
      </c>
      <c r="C232" s="1" t="n">
        <v>45190</v>
      </c>
      <c r="D232" t="inlineStr">
        <is>
          <t>VÄRMLANDS LÄN</t>
        </is>
      </c>
      <c r="E232" t="inlineStr">
        <is>
          <t>GRUMS</t>
        </is>
      </c>
      <c r="G232" t="n">
        <v>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49116-2022</t>
        </is>
      </c>
      <c r="B233" s="1" t="n">
        <v>44860</v>
      </c>
      <c r="C233" s="1" t="n">
        <v>45190</v>
      </c>
      <c r="D233" t="inlineStr">
        <is>
          <t>VÄRMLANDS LÄN</t>
        </is>
      </c>
      <c r="E233" t="inlineStr">
        <is>
          <t>GRUMS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56552-2022</t>
        </is>
      </c>
      <c r="B234" s="1" t="n">
        <v>44887</v>
      </c>
      <c r="C234" s="1" t="n">
        <v>45190</v>
      </c>
      <c r="D234" t="inlineStr">
        <is>
          <t>VÄRMLANDS LÄN</t>
        </is>
      </c>
      <c r="E234" t="inlineStr">
        <is>
          <t>GRUMS</t>
        </is>
      </c>
      <c r="F234" t="inlineStr">
        <is>
          <t>Bergvik skog väst AB</t>
        </is>
      </c>
      <c r="G234" t="n">
        <v>1.5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56386-2022</t>
        </is>
      </c>
      <c r="B235" s="1" t="n">
        <v>44890</v>
      </c>
      <c r="C235" s="1" t="n">
        <v>45190</v>
      </c>
      <c r="D235" t="inlineStr">
        <is>
          <t>VÄRMLANDS LÄN</t>
        </is>
      </c>
      <c r="E235" t="inlineStr">
        <is>
          <t>GRUMS</t>
        </is>
      </c>
      <c r="G235" t="n">
        <v>4.2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58017-2022</t>
        </is>
      </c>
      <c r="B236" s="1" t="n">
        <v>44893</v>
      </c>
      <c r="C236" s="1" t="n">
        <v>45190</v>
      </c>
      <c r="D236" t="inlineStr">
        <is>
          <t>VÄRMLANDS LÄN</t>
        </is>
      </c>
      <c r="E236" t="inlineStr">
        <is>
          <t>GRUMS</t>
        </is>
      </c>
      <c r="F236" t="inlineStr">
        <is>
          <t>Bergvik skog väst AB</t>
        </is>
      </c>
      <c r="G236" t="n">
        <v>3.6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59542-2022</t>
        </is>
      </c>
      <c r="B237" s="1" t="n">
        <v>44907</v>
      </c>
      <c r="C237" s="1" t="n">
        <v>45190</v>
      </c>
      <c r="D237" t="inlineStr">
        <is>
          <t>VÄRMLANDS LÄN</t>
        </is>
      </c>
      <c r="E237" t="inlineStr">
        <is>
          <t>GRUMS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62554-2022</t>
        </is>
      </c>
      <c r="B238" s="1" t="n">
        <v>44924</v>
      </c>
      <c r="C238" s="1" t="n">
        <v>45190</v>
      </c>
      <c r="D238" t="inlineStr">
        <is>
          <t>VÄRMLANDS LÄN</t>
        </is>
      </c>
      <c r="E238" t="inlineStr">
        <is>
          <t>GRUMS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5220-2023</t>
        </is>
      </c>
      <c r="B239" s="1" t="n">
        <v>44956</v>
      </c>
      <c r="C239" s="1" t="n">
        <v>45190</v>
      </c>
      <c r="D239" t="inlineStr">
        <is>
          <t>VÄRMLANDS LÄN</t>
        </is>
      </c>
      <c r="E239" t="inlineStr">
        <is>
          <t>GRUMS</t>
        </is>
      </c>
      <c r="G239" t="n">
        <v>9.300000000000001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5236-2023</t>
        </is>
      </c>
      <c r="B240" s="1" t="n">
        <v>44956</v>
      </c>
      <c r="C240" s="1" t="n">
        <v>45190</v>
      </c>
      <c r="D240" t="inlineStr">
        <is>
          <t>VÄRMLANDS LÄN</t>
        </is>
      </c>
      <c r="E240" t="inlineStr">
        <is>
          <t>GRUMS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5231-2023</t>
        </is>
      </c>
      <c r="B241" s="1" t="n">
        <v>44956</v>
      </c>
      <c r="C241" s="1" t="n">
        <v>45190</v>
      </c>
      <c r="D241" t="inlineStr">
        <is>
          <t>VÄRMLANDS LÄN</t>
        </is>
      </c>
      <c r="E241" t="inlineStr">
        <is>
          <t>GRUMS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5084-2023</t>
        </is>
      </c>
      <c r="B242" s="1" t="n">
        <v>44958</v>
      </c>
      <c r="C242" s="1" t="n">
        <v>45190</v>
      </c>
      <c r="D242" t="inlineStr">
        <is>
          <t>VÄRMLANDS LÄN</t>
        </is>
      </c>
      <c r="E242" t="inlineStr">
        <is>
          <t>GRUMS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5126-2023</t>
        </is>
      </c>
      <c r="B243" s="1" t="n">
        <v>44958</v>
      </c>
      <c r="C243" s="1" t="n">
        <v>45190</v>
      </c>
      <c r="D243" t="inlineStr">
        <is>
          <t>VÄRMLANDS LÄN</t>
        </is>
      </c>
      <c r="E243" t="inlineStr">
        <is>
          <t>GRUMS</t>
        </is>
      </c>
      <c r="G243" t="n">
        <v>14.3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7706-2023</t>
        </is>
      </c>
      <c r="B244" s="1" t="n">
        <v>44972</v>
      </c>
      <c r="C244" s="1" t="n">
        <v>45190</v>
      </c>
      <c r="D244" t="inlineStr">
        <is>
          <t>VÄRMLANDS LÄN</t>
        </is>
      </c>
      <c r="E244" t="inlineStr">
        <is>
          <t>GRUMS</t>
        </is>
      </c>
      <c r="G244" t="n">
        <v>4.6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10491-2023</t>
        </is>
      </c>
      <c r="B245" s="1" t="n">
        <v>44981</v>
      </c>
      <c r="C245" s="1" t="n">
        <v>45190</v>
      </c>
      <c r="D245" t="inlineStr">
        <is>
          <t>VÄRMLANDS LÄN</t>
        </is>
      </c>
      <c r="E245" t="inlineStr">
        <is>
          <t>GRUMS</t>
        </is>
      </c>
      <c r="F245" t="inlineStr">
        <is>
          <t>Kommuner</t>
        </is>
      </c>
      <c r="G245" t="n">
        <v>7.3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12350-2023</t>
        </is>
      </c>
      <c r="B246" s="1" t="n">
        <v>44998</v>
      </c>
      <c r="C246" s="1" t="n">
        <v>45190</v>
      </c>
      <c r="D246" t="inlineStr">
        <is>
          <t>VÄRMLANDS LÄN</t>
        </is>
      </c>
      <c r="E246" t="inlineStr">
        <is>
          <t>GRUMS</t>
        </is>
      </c>
      <c r="F246" t="inlineStr">
        <is>
          <t>Bergvik skog väst AB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12416-2023</t>
        </is>
      </c>
      <c r="B247" s="1" t="n">
        <v>44998</v>
      </c>
      <c r="C247" s="1" t="n">
        <v>45190</v>
      </c>
      <c r="D247" t="inlineStr">
        <is>
          <t>VÄRMLANDS LÄN</t>
        </is>
      </c>
      <c r="E247" t="inlineStr">
        <is>
          <t>GRUMS</t>
        </is>
      </c>
      <c r="F247" t="inlineStr">
        <is>
          <t>Bergvik skog väst AB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13121-2023</t>
        </is>
      </c>
      <c r="B248" s="1" t="n">
        <v>45002</v>
      </c>
      <c r="C248" s="1" t="n">
        <v>45190</v>
      </c>
      <c r="D248" t="inlineStr">
        <is>
          <t>VÄRMLANDS LÄN</t>
        </is>
      </c>
      <c r="E248" t="inlineStr">
        <is>
          <t>GRUMS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14306-2023</t>
        </is>
      </c>
      <c r="B249" s="1" t="n">
        <v>45011</v>
      </c>
      <c r="C249" s="1" t="n">
        <v>45190</v>
      </c>
      <c r="D249" t="inlineStr">
        <is>
          <t>VÄRMLANDS LÄN</t>
        </is>
      </c>
      <c r="E249" t="inlineStr">
        <is>
          <t>GRUMS</t>
        </is>
      </c>
      <c r="G249" t="n">
        <v>4.3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16967-2023</t>
        </is>
      </c>
      <c r="B250" s="1" t="n">
        <v>45029</v>
      </c>
      <c r="C250" s="1" t="n">
        <v>45190</v>
      </c>
      <c r="D250" t="inlineStr">
        <is>
          <t>VÄRMLANDS LÄN</t>
        </is>
      </c>
      <c r="E250" t="inlineStr">
        <is>
          <t>GRUMS</t>
        </is>
      </c>
      <c r="G250" t="n">
        <v>9.5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19566-2023</t>
        </is>
      </c>
      <c r="B251" s="1" t="n">
        <v>45049</v>
      </c>
      <c r="C251" s="1" t="n">
        <v>45190</v>
      </c>
      <c r="D251" t="inlineStr">
        <is>
          <t>VÄRMLANDS LÄN</t>
        </is>
      </c>
      <c r="E251" t="inlineStr">
        <is>
          <t>GRUMS</t>
        </is>
      </c>
      <c r="G251" t="n">
        <v>3.5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19561-2023</t>
        </is>
      </c>
      <c r="B252" s="1" t="n">
        <v>45049</v>
      </c>
      <c r="C252" s="1" t="n">
        <v>45190</v>
      </c>
      <c r="D252" t="inlineStr">
        <is>
          <t>VÄRMLANDS LÄN</t>
        </is>
      </c>
      <c r="E252" t="inlineStr">
        <is>
          <t>GRUMS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20954-2023</t>
        </is>
      </c>
      <c r="B253" s="1" t="n">
        <v>45061</v>
      </c>
      <c r="C253" s="1" t="n">
        <v>45190</v>
      </c>
      <c r="D253" t="inlineStr">
        <is>
          <t>VÄRMLANDS LÄN</t>
        </is>
      </c>
      <c r="E253" t="inlineStr">
        <is>
          <t>GRUMS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23855-2023</t>
        </is>
      </c>
      <c r="B254" s="1" t="n">
        <v>45078</v>
      </c>
      <c r="C254" s="1" t="n">
        <v>45190</v>
      </c>
      <c r="D254" t="inlineStr">
        <is>
          <t>VÄRMLANDS LÄN</t>
        </is>
      </c>
      <c r="E254" t="inlineStr">
        <is>
          <t>GRUMS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23860-2023</t>
        </is>
      </c>
      <c r="B255" s="1" t="n">
        <v>45078</v>
      </c>
      <c r="C255" s="1" t="n">
        <v>45190</v>
      </c>
      <c r="D255" t="inlineStr">
        <is>
          <t>VÄRMLANDS LÄN</t>
        </is>
      </c>
      <c r="E255" t="inlineStr">
        <is>
          <t>GRUMS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24203-2023</t>
        </is>
      </c>
      <c r="B256" s="1" t="n">
        <v>45079</v>
      </c>
      <c r="C256" s="1" t="n">
        <v>45190</v>
      </c>
      <c r="D256" t="inlineStr">
        <is>
          <t>VÄRMLANDS LÄN</t>
        </is>
      </c>
      <c r="E256" t="inlineStr">
        <is>
          <t>GRUMS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25443-2023</t>
        </is>
      </c>
      <c r="B257" s="1" t="n">
        <v>45089</v>
      </c>
      <c r="C257" s="1" t="n">
        <v>45190</v>
      </c>
      <c r="D257" t="inlineStr">
        <is>
          <t>VÄRMLANDS LÄN</t>
        </is>
      </c>
      <c r="E257" t="inlineStr">
        <is>
          <t>GRUMS</t>
        </is>
      </c>
      <c r="G257" t="n">
        <v>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31974-2023</t>
        </is>
      </c>
      <c r="B258" s="1" t="n">
        <v>45107</v>
      </c>
      <c r="C258" s="1" t="n">
        <v>45190</v>
      </c>
      <c r="D258" t="inlineStr">
        <is>
          <t>VÄRMLANDS LÄN</t>
        </is>
      </c>
      <c r="E258" t="inlineStr">
        <is>
          <t>GRUMS</t>
        </is>
      </c>
      <c r="G258" t="n">
        <v>3.8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29752-2023</t>
        </is>
      </c>
      <c r="B259" s="1" t="n">
        <v>45107</v>
      </c>
      <c r="C259" s="1" t="n">
        <v>45190</v>
      </c>
      <c r="D259" t="inlineStr">
        <is>
          <t>VÄRMLANDS LÄN</t>
        </is>
      </c>
      <c r="E259" t="inlineStr">
        <is>
          <t>GRUMS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31964-2023</t>
        </is>
      </c>
      <c r="B260" s="1" t="n">
        <v>45107</v>
      </c>
      <c r="C260" s="1" t="n">
        <v>45190</v>
      </c>
      <c r="D260" t="inlineStr">
        <is>
          <t>VÄRMLANDS LÄN</t>
        </is>
      </c>
      <c r="E260" t="inlineStr">
        <is>
          <t>GRUMS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29724-2023</t>
        </is>
      </c>
      <c r="B261" s="1" t="n">
        <v>45107</v>
      </c>
      <c r="C261" s="1" t="n">
        <v>45190</v>
      </c>
      <c r="D261" t="inlineStr">
        <is>
          <t>VÄRMLANDS LÄN</t>
        </is>
      </c>
      <c r="E261" t="inlineStr">
        <is>
          <t>GRUMS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30914-2023</t>
        </is>
      </c>
      <c r="B262" s="1" t="n">
        <v>45113</v>
      </c>
      <c r="C262" s="1" t="n">
        <v>45190</v>
      </c>
      <c r="D262" t="inlineStr">
        <is>
          <t>VÄRMLANDS LÄN</t>
        </is>
      </c>
      <c r="E262" t="inlineStr">
        <is>
          <t>GRUMS</t>
        </is>
      </c>
      <c r="G262" t="n">
        <v>2.1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33948-2023</t>
        </is>
      </c>
      <c r="B263" s="1" t="n">
        <v>45124</v>
      </c>
      <c r="C263" s="1" t="n">
        <v>45190</v>
      </c>
      <c r="D263" t="inlineStr">
        <is>
          <t>VÄRMLANDS LÄN</t>
        </is>
      </c>
      <c r="E263" t="inlineStr">
        <is>
          <t>GRUMS</t>
        </is>
      </c>
      <c r="G263" t="n">
        <v>5.5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32896-2023</t>
        </is>
      </c>
      <c r="B264" s="1" t="n">
        <v>45124</v>
      </c>
      <c r="C264" s="1" t="n">
        <v>45190</v>
      </c>
      <c r="D264" t="inlineStr">
        <is>
          <t>VÄRMLANDS LÄN</t>
        </is>
      </c>
      <c r="E264" t="inlineStr">
        <is>
          <t>GRUMS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33652-2023</t>
        </is>
      </c>
      <c r="B265" s="1" t="n">
        <v>45132</v>
      </c>
      <c r="C265" s="1" t="n">
        <v>45190</v>
      </c>
      <c r="D265" t="inlineStr">
        <is>
          <t>VÄRMLANDS LÄN</t>
        </is>
      </c>
      <c r="E265" t="inlineStr">
        <is>
          <t>GRUMS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36421-2023</t>
        </is>
      </c>
      <c r="B266" s="1" t="n">
        <v>45152</v>
      </c>
      <c r="C266" s="1" t="n">
        <v>45190</v>
      </c>
      <c r="D266" t="inlineStr">
        <is>
          <t>VÄRMLANDS LÄN</t>
        </is>
      </c>
      <c r="E266" t="inlineStr">
        <is>
          <t>GRUMS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36420-2023</t>
        </is>
      </c>
      <c r="B267" s="1" t="n">
        <v>45152</v>
      </c>
      <c r="C267" s="1" t="n">
        <v>45190</v>
      </c>
      <c r="D267" t="inlineStr">
        <is>
          <t>VÄRMLANDS LÄN</t>
        </is>
      </c>
      <c r="E267" t="inlineStr">
        <is>
          <t>GRUMS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37676-2023</t>
        </is>
      </c>
      <c r="B268" s="1" t="n">
        <v>45159</v>
      </c>
      <c r="C268" s="1" t="n">
        <v>45190</v>
      </c>
      <c r="D268" t="inlineStr">
        <is>
          <t>VÄRMLANDS LÄN</t>
        </is>
      </c>
      <c r="E268" t="inlineStr">
        <is>
          <t>GRUMS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38523-2023</t>
        </is>
      </c>
      <c r="B269" s="1" t="n">
        <v>45162</v>
      </c>
      <c r="C269" s="1" t="n">
        <v>45190</v>
      </c>
      <c r="D269" t="inlineStr">
        <is>
          <t>VÄRMLANDS LÄN</t>
        </is>
      </c>
      <c r="E269" t="inlineStr">
        <is>
          <t>GRUMS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>
      <c r="A270" t="inlineStr">
        <is>
          <t>A 41429-2023</t>
        </is>
      </c>
      <c r="B270" s="1" t="n">
        <v>45175</v>
      </c>
      <c r="C270" s="1" t="n">
        <v>45190</v>
      </c>
      <c r="D270" t="inlineStr">
        <is>
          <t>VÄRMLANDS LÄN</t>
        </is>
      </c>
      <c r="E270" t="inlineStr">
        <is>
          <t>GRUMS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2023-09-21T06:51:03Z</dcterms:created>
  <dcterms:modified xmlns:dcterms="http://purl.org/dc/terms/" xmlns:xsi="http://www.w3.org/2001/XMLSchema-instance" xsi:type="dcterms:W3CDTF">2023-09-21T06:51:03Z</dcterms:modified>
</cp:coreProperties>
</file>