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45178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45178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45178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45178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45178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45178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45178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9579-2019</t>
        </is>
      </c>
      <c r="B9" s="1" t="n">
        <v>43508</v>
      </c>
      <c r="C9" s="1" t="n">
        <v>45178</v>
      </c>
      <c r="D9" t="inlineStr">
        <is>
          <t>ÖREBRO LÄN</t>
        </is>
      </c>
      <c r="E9" t="inlineStr">
        <is>
          <t>HALLSBERG</t>
        </is>
      </c>
      <c r="G9" t="n">
        <v>8.5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HYPERLINK("https://klasma.github.io/Logging_HALLSBERG/artfynd/A 9579-2019.xlsx")</f>
        <v/>
      </c>
      <c r="T9">
        <f>HYPERLINK("https://klasma.github.io/Logging_HALLSBERG/kartor/A 9579-2019.png")</f>
        <v/>
      </c>
      <c r="V9">
        <f>HYPERLINK("https://klasma.github.io/Logging_HALLSBERG/klagomål/A 9579-2019.docx")</f>
        <v/>
      </c>
      <c r="W9">
        <f>HYPERLINK("https://klasma.github.io/Logging_HALLSBERG/klagomålsmail/A 9579-2019.docx")</f>
        <v/>
      </c>
      <c r="X9">
        <f>HYPERLINK("https://klasma.github.io/Logging_HALLSBERG/tillsyn/A 9579-2019.docx")</f>
        <v/>
      </c>
      <c r="Y9">
        <f>HYPERLINK("https://klasma.github.io/Logging_HALLSBERG/tillsynsmail/A 9579-2019.docx")</f>
        <v/>
      </c>
    </row>
    <row r="10" ht="15" customHeight="1">
      <c r="A10" t="inlineStr">
        <is>
          <t>A 35654-2019</t>
        </is>
      </c>
      <c r="B10" s="1" t="n">
        <v>43655</v>
      </c>
      <c r="C10" s="1" t="n">
        <v>45178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0.6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HYPERLINK("https://klasma.github.io/Logging_HALLSBERG/artfynd/A 35654-2019.xlsx")</f>
        <v/>
      </c>
      <c r="T10">
        <f>HYPERLINK("https://klasma.github.io/Logging_HALLSBERG/kartor/A 35654-2019.png")</f>
        <v/>
      </c>
      <c r="V10">
        <f>HYPERLINK("https://klasma.github.io/Logging_HALLSBERG/klagomål/A 35654-2019.docx")</f>
        <v/>
      </c>
      <c r="W10">
        <f>HYPERLINK("https://klasma.github.io/Logging_HALLSBERG/klagomålsmail/A 35654-2019.docx")</f>
        <v/>
      </c>
      <c r="X10">
        <f>HYPERLINK("https://klasma.github.io/Logging_HALLSBERG/tillsyn/A 35654-2019.docx")</f>
        <v/>
      </c>
      <c r="Y10">
        <f>HYPERLINK("https://klasma.github.io/Logging_HALLSBERG/tillsynsmail/A 35654-2019.docx")</f>
        <v/>
      </c>
    </row>
    <row r="11" ht="15" customHeight="1">
      <c r="A11" t="inlineStr">
        <is>
          <t>A 38446-2019</t>
        </is>
      </c>
      <c r="B11" s="1" t="n">
        <v>43685</v>
      </c>
      <c r="C11" s="1" t="n">
        <v>45178</v>
      </c>
      <c r="D11" t="inlineStr">
        <is>
          <t>ÖREBRO LÄN</t>
        </is>
      </c>
      <c r="E11" t="inlineStr">
        <is>
          <t>HALLSBERG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38446-2019.xlsx")</f>
        <v/>
      </c>
      <c r="T11">
        <f>HYPERLINK("https://klasma.github.io/Logging_HALLSBERG/kartor/A 38446-2019.png")</f>
        <v/>
      </c>
      <c r="V11">
        <f>HYPERLINK("https://klasma.github.io/Logging_HALLSBERG/klagomål/A 38446-2019.docx")</f>
        <v/>
      </c>
      <c r="W11">
        <f>HYPERLINK("https://klasma.github.io/Logging_HALLSBERG/klagomålsmail/A 38446-2019.docx")</f>
        <v/>
      </c>
      <c r="X11">
        <f>HYPERLINK("https://klasma.github.io/Logging_HALLSBERG/tillsyn/A 38446-2019.docx")</f>
        <v/>
      </c>
      <c r="Y11">
        <f>HYPERLINK("https://klasma.github.io/Logging_HALLSBERG/tillsynsmail/A 38446-2019.docx")</f>
        <v/>
      </c>
    </row>
    <row r="12" ht="15" customHeight="1">
      <c r="A12" t="inlineStr">
        <is>
          <t>A 20974-2020</t>
        </is>
      </c>
      <c r="B12" s="1" t="n">
        <v>43950</v>
      </c>
      <c r="C12" s="1" t="n">
        <v>45178</v>
      </c>
      <c r="D12" t="inlineStr">
        <is>
          <t>ÖREBRO LÄN</t>
        </is>
      </c>
      <c r="E12" t="inlineStr">
        <is>
          <t>HALLSBERG</t>
        </is>
      </c>
      <c r="F12" t="inlineStr">
        <is>
          <t>Sveaskog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HYPERLINK("https://klasma.github.io/Logging_HALLSBERG/artfynd/A 20974-2020.xlsx")</f>
        <v/>
      </c>
      <c r="T12">
        <f>HYPERLINK("https://klasma.github.io/Logging_HALLSBERG/kartor/A 20974-2020.png")</f>
        <v/>
      </c>
      <c r="V12">
        <f>HYPERLINK("https://klasma.github.io/Logging_HALLSBERG/klagomål/A 20974-2020.docx")</f>
        <v/>
      </c>
      <c r="W12">
        <f>HYPERLINK("https://klasma.github.io/Logging_HALLSBERG/klagomålsmail/A 20974-2020.docx")</f>
        <v/>
      </c>
      <c r="X12">
        <f>HYPERLINK("https://klasma.github.io/Logging_HALLSBERG/tillsyn/A 20974-2020.docx")</f>
        <v/>
      </c>
      <c r="Y12">
        <f>HYPERLINK("https://klasma.github.io/Logging_HALLSBERG/tillsynsmail/A 20974-2020.docx")</f>
        <v/>
      </c>
    </row>
    <row r="13" ht="15" customHeight="1">
      <c r="A13" t="inlineStr">
        <is>
          <t>A 42905-2020</t>
        </is>
      </c>
      <c r="B13" s="1" t="n">
        <v>44078</v>
      </c>
      <c r="C13" s="1" t="n">
        <v>45178</v>
      </c>
      <c r="D13" t="inlineStr">
        <is>
          <t>ÖREBRO LÄN</t>
        </is>
      </c>
      <c r="E13" t="inlineStr">
        <is>
          <t>HALLSBERG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HYPERLINK("https://klasma.github.io/Logging_HALLSBERG/artfynd/A 42905-2020.xlsx")</f>
        <v/>
      </c>
      <c r="T13">
        <f>HYPERLINK("https://klasma.github.io/Logging_HALLSBERG/kartor/A 42905-2020.png")</f>
        <v/>
      </c>
      <c r="V13">
        <f>HYPERLINK("https://klasma.github.io/Logging_HALLSBERG/klagomål/A 42905-2020.docx")</f>
        <v/>
      </c>
      <c r="W13">
        <f>HYPERLINK("https://klasma.github.io/Logging_HALLSBERG/klagomålsmail/A 42905-2020.docx")</f>
        <v/>
      </c>
      <c r="X13">
        <f>HYPERLINK("https://klasma.github.io/Logging_HALLSBERG/tillsyn/A 42905-2020.docx")</f>
        <v/>
      </c>
      <c r="Y13">
        <f>HYPERLINK("https://klasma.github.io/Logging_HALLSBERG/tillsynsmail/A 42905-2020.docx")</f>
        <v/>
      </c>
    </row>
    <row r="14" ht="15" customHeight="1">
      <c r="A14" t="inlineStr">
        <is>
          <t>A 47314-2020</t>
        </is>
      </c>
      <c r="B14" s="1" t="n">
        <v>44097</v>
      </c>
      <c r="C14" s="1" t="n">
        <v>45178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Stubbspretmossa</t>
        </is>
      </c>
      <c r="S14">
        <f>HYPERLINK("https://klasma.github.io/Logging_HALLSBERG/artfynd/A 47314-2020.xlsx")</f>
        <v/>
      </c>
      <c r="T14">
        <f>HYPERLINK("https://klasma.github.io/Logging_HALLSBERG/kartor/A 47314-2020.png")</f>
        <v/>
      </c>
      <c r="V14">
        <f>HYPERLINK("https://klasma.github.io/Logging_HALLSBERG/klagomål/A 47314-2020.docx")</f>
        <v/>
      </c>
      <c r="W14">
        <f>HYPERLINK("https://klasma.github.io/Logging_HALLSBERG/klagomålsmail/A 47314-2020.docx")</f>
        <v/>
      </c>
      <c r="X14">
        <f>HYPERLINK("https://klasma.github.io/Logging_HALLSBERG/tillsyn/A 47314-2020.docx")</f>
        <v/>
      </c>
      <c r="Y14">
        <f>HYPERLINK("https://klasma.github.io/Logging_HALLSBERG/tillsynsmail/A 47314-2020.docx")</f>
        <v/>
      </c>
    </row>
    <row r="15" ht="15" customHeight="1">
      <c r="A15" t="inlineStr">
        <is>
          <t>A 60559-2020</t>
        </is>
      </c>
      <c r="B15" s="1" t="n">
        <v>44153</v>
      </c>
      <c r="C15" s="1" t="n">
        <v>45178</v>
      </c>
      <c r="D15" t="inlineStr">
        <is>
          <t>ÖREBRO LÄN</t>
        </is>
      </c>
      <c r="E15" t="inlineStr">
        <is>
          <t>HALLSBERG</t>
        </is>
      </c>
      <c r="F15" t="inlineStr">
        <is>
          <t>Kyrkan</t>
        </is>
      </c>
      <c r="G15" t="n">
        <v>27.7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HYPERLINK("https://klasma.github.io/Logging_HALLSBERG/artfynd/A 60559-2020.xlsx")</f>
        <v/>
      </c>
      <c r="T15">
        <f>HYPERLINK("https://klasma.github.io/Logging_HALLSBERG/kartor/A 60559-2020.png")</f>
        <v/>
      </c>
      <c r="V15">
        <f>HYPERLINK("https://klasma.github.io/Logging_HALLSBERG/klagomål/A 60559-2020.docx")</f>
        <v/>
      </c>
      <c r="W15">
        <f>HYPERLINK("https://klasma.github.io/Logging_HALLSBERG/klagomålsmail/A 60559-2020.docx")</f>
        <v/>
      </c>
      <c r="X15">
        <f>HYPERLINK("https://klasma.github.io/Logging_HALLSBERG/tillsyn/A 60559-2020.docx")</f>
        <v/>
      </c>
      <c r="Y15">
        <f>HYPERLINK("https://klasma.github.io/Logging_HALLSBERG/tillsynsmail/A 60559-2020.docx")</f>
        <v/>
      </c>
    </row>
    <row r="16" ht="15" customHeight="1">
      <c r="A16" t="inlineStr">
        <is>
          <t>A 28140-2021</t>
        </is>
      </c>
      <c r="B16" s="1" t="n">
        <v>44355</v>
      </c>
      <c r="C16" s="1" t="n">
        <v>45178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HYPERLINK("https://klasma.github.io/Logging_HALLSBERG/artfynd/A 28140-2021.xlsx")</f>
        <v/>
      </c>
      <c r="T16">
        <f>HYPERLINK("https://klasma.github.io/Logging_HALLSBERG/kartor/A 28140-2021.png")</f>
        <v/>
      </c>
      <c r="V16">
        <f>HYPERLINK("https://klasma.github.io/Logging_HALLSBERG/klagomål/A 28140-2021.docx")</f>
        <v/>
      </c>
      <c r="W16">
        <f>HYPERLINK("https://klasma.github.io/Logging_HALLSBERG/klagomålsmail/A 28140-2021.docx")</f>
        <v/>
      </c>
      <c r="X16">
        <f>HYPERLINK("https://klasma.github.io/Logging_HALLSBERG/tillsyn/A 28140-2021.docx")</f>
        <v/>
      </c>
      <c r="Y16">
        <f>HYPERLINK("https://klasma.github.io/Logging_HALLSBERG/tillsynsmail/A 28140-2021.docx")</f>
        <v/>
      </c>
    </row>
    <row r="17" ht="15" customHeight="1">
      <c r="A17" t="inlineStr">
        <is>
          <t>A 56068-2021</t>
        </is>
      </c>
      <c r="B17" s="1" t="n">
        <v>44477</v>
      </c>
      <c r="C17" s="1" t="n">
        <v>45178</v>
      </c>
      <c r="D17" t="inlineStr">
        <is>
          <t>ÖREBRO LÄN</t>
        </is>
      </c>
      <c r="E17" t="inlineStr">
        <is>
          <t>HALLSBERG</t>
        </is>
      </c>
      <c r="G17" t="n">
        <v>7.7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Huggorm</t>
        </is>
      </c>
      <c r="S17">
        <f>HYPERLINK("https://klasma.github.io/Logging_HALLSBERG/artfynd/A 56068-2021.xlsx")</f>
        <v/>
      </c>
      <c r="T17">
        <f>HYPERLINK("https://klasma.github.io/Logging_HALLSBERG/kartor/A 56068-2021.png")</f>
        <v/>
      </c>
      <c r="V17">
        <f>HYPERLINK("https://klasma.github.io/Logging_HALLSBERG/klagomål/A 56068-2021.docx")</f>
        <v/>
      </c>
      <c r="W17">
        <f>HYPERLINK("https://klasma.github.io/Logging_HALLSBERG/klagomålsmail/A 56068-2021.docx")</f>
        <v/>
      </c>
      <c r="X17">
        <f>HYPERLINK("https://klasma.github.io/Logging_HALLSBERG/tillsyn/A 56068-2021.docx")</f>
        <v/>
      </c>
      <c r="Y17">
        <f>HYPERLINK("https://klasma.github.io/Logging_HALLSBERG/tillsynsmail/A 56068-2021.docx")</f>
        <v/>
      </c>
    </row>
    <row r="18" ht="15" customHeight="1">
      <c r="A18" t="inlineStr">
        <is>
          <t>A 15075-2022</t>
        </is>
      </c>
      <c r="B18" s="1" t="n">
        <v>44657</v>
      </c>
      <c r="C18" s="1" t="n">
        <v>45178</v>
      </c>
      <c r="D18" t="inlineStr">
        <is>
          <t>ÖREBRO LÄN</t>
        </is>
      </c>
      <c r="E18" t="inlineStr">
        <is>
          <t>HALLSBERG</t>
        </is>
      </c>
      <c r="G18" t="n">
        <v>3.5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HYPERLINK("https://klasma.github.io/Logging_HALLSBERG/artfynd/A 15075-2022.xlsx")</f>
        <v/>
      </c>
      <c r="T18">
        <f>HYPERLINK("https://klasma.github.io/Logging_HALLSBERG/kartor/A 15075-2022.png")</f>
        <v/>
      </c>
      <c r="V18">
        <f>HYPERLINK("https://klasma.github.io/Logging_HALLSBERG/klagomål/A 15075-2022.docx")</f>
        <v/>
      </c>
      <c r="W18">
        <f>HYPERLINK("https://klasma.github.io/Logging_HALLSBERG/klagomålsmail/A 15075-2022.docx")</f>
        <v/>
      </c>
      <c r="X18">
        <f>HYPERLINK("https://klasma.github.io/Logging_HALLSBERG/tillsyn/A 15075-2022.docx")</f>
        <v/>
      </c>
      <c r="Y18">
        <f>HYPERLINK("https://klasma.github.io/Logging_HALLSBERG/tillsynsmail/A 15075-2022.docx")</f>
        <v/>
      </c>
    </row>
    <row r="19" ht="15" customHeight="1">
      <c r="A19" t="inlineStr">
        <is>
          <t>A 364-2023</t>
        </is>
      </c>
      <c r="B19" s="1" t="n">
        <v>44929</v>
      </c>
      <c r="C19" s="1" t="n">
        <v>45178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HYPERLINK("https://klasma.github.io/Logging_HALLSBERG/artfynd/A 364-2023.xlsx")</f>
        <v/>
      </c>
      <c r="T19">
        <f>HYPERLINK("https://klasma.github.io/Logging_HALLSBERG/kartor/A 364-2023.png")</f>
        <v/>
      </c>
      <c r="V19">
        <f>HYPERLINK("https://klasma.github.io/Logging_HALLSBERG/klagomål/A 364-2023.docx")</f>
        <v/>
      </c>
      <c r="W19">
        <f>HYPERLINK("https://klasma.github.io/Logging_HALLSBERG/klagomålsmail/A 364-2023.docx")</f>
        <v/>
      </c>
      <c r="X19">
        <f>HYPERLINK("https://klasma.github.io/Logging_HALLSBERG/tillsyn/A 364-2023.docx")</f>
        <v/>
      </c>
      <c r="Y19">
        <f>HYPERLINK("https://klasma.github.io/Logging_HALLSBERG/tillsynsmail/A 364-2023.docx")</f>
        <v/>
      </c>
    </row>
    <row r="20" ht="15" customHeight="1">
      <c r="A20" t="inlineStr">
        <is>
          <t>A 515-2023</t>
        </is>
      </c>
      <c r="B20" s="1" t="n">
        <v>44930</v>
      </c>
      <c r="C20" s="1" t="n">
        <v>45178</v>
      </c>
      <c r="D20" t="inlineStr">
        <is>
          <t>ÖREBRO LÄN</t>
        </is>
      </c>
      <c r="E20" t="inlineStr">
        <is>
          <t>HALLSBERG</t>
        </is>
      </c>
      <c r="G20" t="n">
        <v>6.6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HYPERLINK("https://klasma.github.io/Logging_HALLSBERG/artfynd/A 515-2023.xlsx")</f>
        <v/>
      </c>
      <c r="T20">
        <f>HYPERLINK("https://klasma.github.io/Logging_HALLSBERG/kartor/A 515-2023.png")</f>
        <v/>
      </c>
      <c r="V20">
        <f>HYPERLINK("https://klasma.github.io/Logging_HALLSBERG/klagomål/A 515-2023.docx")</f>
        <v/>
      </c>
      <c r="W20">
        <f>HYPERLINK("https://klasma.github.io/Logging_HALLSBERG/klagomålsmail/A 515-2023.docx")</f>
        <v/>
      </c>
      <c r="X20">
        <f>HYPERLINK("https://klasma.github.io/Logging_HALLSBERG/tillsyn/A 515-2023.docx")</f>
        <v/>
      </c>
      <c r="Y20">
        <f>HYPERLINK("https://klasma.github.io/Logging_HALLSBERG/tillsynsmail/A 515-2023.docx")</f>
        <v/>
      </c>
    </row>
    <row r="21" ht="15" customHeight="1">
      <c r="A21" t="inlineStr">
        <is>
          <t>A 1195-2023</t>
        </is>
      </c>
      <c r="B21" s="1" t="n">
        <v>44935</v>
      </c>
      <c r="C21" s="1" t="n">
        <v>45178</v>
      </c>
      <c r="D21" t="inlineStr">
        <is>
          <t>ÖREBRO LÄN</t>
        </is>
      </c>
      <c r="E21" t="inlineStr">
        <is>
          <t>HALLSBERG</t>
        </is>
      </c>
      <c r="G21" t="n">
        <v>11.2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HYPERLINK("https://klasma.github.io/Logging_HALLSBERG/artfynd/A 1195-2023.xlsx")</f>
        <v/>
      </c>
      <c r="T21">
        <f>HYPERLINK("https://klasma.github.io/Logging_HALLSBERG/kartor/A 1195-2023.png")</f>
        <v/>
      </c>
      <c r="V21">
        <f>HYPERLINK("https://klasma.github.io/Logging_HALLSBERG/klagomål/A 1195-2023.docx")</f>
        <v/>
      </c>
      <c r="W21">
        <f>HYPERLINK("https://klasma.github.io/Logging_HALLSBERG/klagomålsmail/A 1195-2023.docx")</f>
        <v/>
      </c>
      <c r="X21">
        <f>HYPERLINK("https://klasma.github.io/Logging_HALLSBERG/tillsyn/A 1195-2023.docx")</f>
        <v/>
      </c>
      <c r="Y21">
        <f>HYPERLINK("https://klasma.github.io/Logging_HALLSBERG/tillsynsmail/A 1195-2023.docx")</f>
        <v/>
      </c>
    </row>
    <row r="22" ht="15" customHeight="1">
      <c r="A22" t="inlineStr">
        <is>
          <t>A 27073-2023</t>
        </is>
      </c>
      <c r="B22" s="1" t="n">
        <v>45096</v>
      </c>
      <c r="C22" s="1" t="n">
        <v>45178</v>
      </c>
      <c r="D22" t="inlineStr">
        <is>
          <t>ÖREBRO LÄN</t>
        </is>
      </c>
      <c r="E22" t="inlineStr">
        <is>
          <t>HALLSBERG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HYPERLINK("https://klasma.github.io/Logging_HALLSBERG/artfynd/A 27073-2023.xlsx")</f>
        <v/>
      </c>
      <c r="T22">
        <f>HYPERLINK("https://klasma.github.io/Logging_HALLSBERG/kartor/A 27073-2023.png")</f>
        <v/>
      </c>
      <c r="V22">
        <f>HYPERLINK("https://klasma.github.io/Logging_HALLSBERG/klagomål/A 27073-2023.docx")</f>
        <v/>
      </c>
      <c r="W22">
        <f>HYPERLINK("https://klasma.github.io/Logging_HALLSBERG/klagomålsmail/A 27073-2023.docx")</f>
        <v/>
      </c>
      <c r="X22">
        <f>HYPERLINK("https://klasma.github.io/Logging_HALLSBERG/tillsyn/A 27073-2023.docx")</f>
        <v/>
      </c>
      <c r="Y22">
        <f>HYPERLINK("https://klasma.github.io/Logging_HALLSBERG/tillsynsmail/A 27073-2023.docx")</f>
        <v/>
      </c>
    </row>
    <row r="23" ht="15" customHeight="1">
      <c r="A23" t="inlineStr">
        <is>
          <t>A 35036-2018</t>
        </is>
      </c>
      <c r="B23" s="1" t="n">
        <v>43322</v>
      </c>
      <c r="C23" s="1" t="n">
        <v>45178</v>
      </c>
      <c r="D23" t="inlineStr">
        <is>
          <t>ÖREBRO LÄN</t>
        </is>
      </c>
      <c r="E23" t="inlineStr">
        <is>
          <t>HALLSBERG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35930-2018</t>
        </is>
      </c>
      <c r="B24" s="1" t="n">
        <v>43327</v>
      </c>
      <c r="C24" s="1" t="n">
        <v>45178</v>
      </c>
      <c r="D24" t="inlineStr">
        <is>
          <t>ÖREBRO LÄN</t>
        </is>
      </c>
      <c r="E24" t="inlineStr">
        <is>
          <t>HALLSBERG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43034-2018</t>
        </is>
      </c>
      <c r="B25" s="1" t="n">
        <v>43353</v>
      </c>
      <c r="C25" s="1" t="n">
        <v>45178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43041-2018</t>
        </is>
      </c>
      <c r="B26" s="1" t="n">
        <v>43353</v>
      </c>
      <c r="C26" s="1" t="n">
        <v>45178</v>
      </c>
      <c r="D26" t="inlineStr">
        <is>
          <t>ÖREBRO LÄN</t>
        </is>
      </c>
      <c r="E26" t="inlineStr">
        <is>
          <t>HALLSBERG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44693-2018</t>
        </is>
      </c>
      <c r="B27" s="1" t="n">
        <v>43361</v>
      </c>
      <c r="C27" s="1" t="n">
        <v>45178</v>
      </c>
      <c r="D27" t="inlineStr">
        <is>
          <t>ÖREBRO LÄN</t>
        </is>
      </c>
      <c r="E27" t="inlineStr">
        <is>
          <t>HALLSBERG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45692-2018</t>
        </is>
      </c>
      <c r="B28" s="1" t="n">
        <v>43362</v>
      </c>
      <c r="C28" s="1" t="n">
        <v>45178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51714-2018</t>
        </is>
      </c>
      <c r="B29" s="1" t="n">
        <v>43381</v>
      </c>
      <c r="C29" s="1" t="n">
        <v>45178</v>
      </c>
      <c r="D29" t="inlineStr">
        <is>
          <t>ÖREBRO LÄN</t>
        </is>
      </c>
      <c r="E29" t="inlineStr">
        <is>
          <t>HALLSBERG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52734-2018</t>
        </is>
      </c>
      <c r="B30" s="1" t="n">
        <v>43384</v>
      </c>
      <c r="C30" s="1" t="n">
        <v>45178</v>
      </c>
      <c r="D30" t="inlineStr">
        <is>
          <t>ÖREBRO LÄN</t>
        </is>
      </c>
      <c r="E30" t="inlineStr">
        <is>
          <t>HALLSBERG</t>
        </is>
      </c>
      <c r="F30" t="inlineStr">
        <is>
          <t>Sveaskog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55557-2018</t>
        </is>
      </c>
      <c r="B31" s="1" t="n">
        <v>43397</v>
      </c>
      <c r="C31" s="1" t="n">
        <v>45178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55535-2018</t>
        </is>
      </c>
      <c r="B32" s="1" t="n">
        <v>43397</v>
      </c>
      <c r="C32" s="1" t="n">
        <v>45178</v>
      </c>
      <c r="D32" t="inlineStr">
        <is>
          <t>ÖREBRO LÄN</t>
        </is>
      </c>
      <c r="E32" t="inlineStr">
        <is>
          <t>HALLSBERG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55558-2018</t>
        </is>
      </c>
      <c r="B33" s="1" t="n">
        <v>43397</v>
      </c>
      <c r="C33" s="1" t="n">
        <v>45178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55556-2018</t>
        </is>
      </c>
      <c r="B34" s="1" t="n">
        <v>43397</v>
      </c>
      <c r="C34" s="1" t="n">
        <v>45178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65260-2018</t>
        </is>
      </c>
      <c r="B35" s="1" t="n">
        <v>43432</v>
      </c>
      <c r="C35" s="1" t="n">
        <v>45178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65226-2018</t>
        </is>
      </c>
      <c r="B36" s="1" t="n">
        <v>43432</v>
      </c>
      <c r="C36" s="1" t="n">
        <v>45178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65351-2018</t>
        </is>
      </c>
      <c r="B37" s="1" t="n">
        <v>43433</v>
      </c>
      <c r="C37" s="1" t="n">
        <v>45178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68403-2018</t>
        </is>
      </c>
      <c r="B38" s="1" t="n">
        <v>43438</v>
      </c>
      <c r="C38" s="1" t="n">
        <v>45178</v>
      </c>
      <c r="D38" t="inlineStr">
        <is>
          <t>ÖREBRO LÄN</t>
        </is>
      </c>
      <c r="E38" t="inlineStr">
        <is>
          <t>HALLSBERG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5030-2019</t>
        </is>
      </c>
      <c r="B39" s="1" t="n">
        <v>43487</v>
      </c>
      <c r="C39" s="1" t="n">
        <v>45178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9.699999999999999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45178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45178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45178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45178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45178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45178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45178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45178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45178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45178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45178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45178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45178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45178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45178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45178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45178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45178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45178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45178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45178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45178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45178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45178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45178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45178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45178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45178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45178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45178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45178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45178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45178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45178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45178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45178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45178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45178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45178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45178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45178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45178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45178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45178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45178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45178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45178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45178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45178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45178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45178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45178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45178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45178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45178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45178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45178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45178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45178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45178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45178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45178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45178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45178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45178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45178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45178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45178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45178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45178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45178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45178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45178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45178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45178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45178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45178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45178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45178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45178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45178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45178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45178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45178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45178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45178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45178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45178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45178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45178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45178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45178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45178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45178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45178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45178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45178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45178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45178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45178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45178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45178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45178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45178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45178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45178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45178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45178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45178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45178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45178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45178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45178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45178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45178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45178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45178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45178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45178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45178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45178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45178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45178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45178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45178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45178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45178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45178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45178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45178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45178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45178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45178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45178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45178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45178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45178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45178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45178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45178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45178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45178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45178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45178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45178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45178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45178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45178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45178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45178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45178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45178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45178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45178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45178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45178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45178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45178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45178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45178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45178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45178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45178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45178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45178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45178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45178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45178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45178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45178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45178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45178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45178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45178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45178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45178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45178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45178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45178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45178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45178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45178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45178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45178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45178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45178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45178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45178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45178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45178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45178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45178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45178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45178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45178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45178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45178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45178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45178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45178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45178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45178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45178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45178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45178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45178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45178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45178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45178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45178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45178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45178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45178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45178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45178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45178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45178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45178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45178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45178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45178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45178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45178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45178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45178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45178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45178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45178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45178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45178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45178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45178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45178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45178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45178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45178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45178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45178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45178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45178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45178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45178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45178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45178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45178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45178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45178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45178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45178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45178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45178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45178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45178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45178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45178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45178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45178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45178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45178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45178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45178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45178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45178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2023-09-09T05:27:37Z</dcterms:created>
  <dcterms:modified xmlns:dcterms="http://purl.org/dc/terms/" xmlns:xsi="http://www.w3.org/2001/XMLSchema-instance" xsi:type="dcterms:W3CDTF">2023-09-09T05:27:37Z</dcterms:modified>
</cp:coreProperties>
</file>