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45189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55796-2021.xlsx", "A 55796-2021")</f>
        <v/>
      </c>
      <c r="T2">
        <f>HYPERLINK("https://klasma.github.io/Logging_HASSLEHOLM/kartor/A 55796-2021.png", "A 55796-2021")</f>
        <v/>
      </c>
      <c r="V2">
        <f>HYPERLINK("https://klasma.github.io/Logging_HASSLEHOLM/klagomål/A 55796-2021.docx", "A 55796-2021")</f>
        <v/>
      </c>
      <c r="W2">
        <f>HYPERLINK("https://klasma.github.io/Logging_HASSLEHOLM/klagomålsmail/A 55796-2021.docx", "A 55796-2021")</f>
        <v/>
      </c>
      <c r="X2">
        <f>HYPERLINK("https://klasma.github.io/Logging_HASSLEHOLM/tillsyn/A 55796-2021.docx", "A 55796-2021")</f>
        <v/>
      </c>
      <c r="Y2">
        <f>HYPERLINK("https://klasma.github.io/Logging_HASSLEHOLM/tillsynsmail/A 55796-2021.docx", "A 55796-2021")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45189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9304-2019.xlsx", "A 9304-2019")</f>
        <v/>
      </c>
      <c r="T3">
        <f>HYPERLINK("https://klasma.github.io/Logging_HASSLEHOLM/kartor/A 9304-2019.png", "A 9304-2019")</f>
        <v/>
      </c>
      <c r="V3">
        <f>HYPERLINK("https://klasma.github.io/Logging_HASSLEHOLM/klagomål/A 9304-2019.docx", "A 9304-2019")</f>
        <v/>
      </c>
      <c r="W3">
        <f>HYPERLINK("https://klasma.github.io/Logging_HASSLEHOLM/klagomålsmail/A 9304-2019.docx", "A 9304-2019")</f>
        <v/>
      </c>
      <c r="X3">
        <f>HYPERLINK("https://klasma.github.io/Logging_HASSLEHOLM/tillsyn/A 9304-2019.docx", "A 9304-2019")</f>
        <v/>
      </c>
      <c r="Y3">
        <f>HYPERLINK("https://klasma.github.io/Logging_HASSLEHOLM/tillsynsmail/A 9304-2019.docx", "A 9304-2019")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45189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19823-2020.xlsx", "A 19823-2020")</f>
        <v/>
      </c>
      <c r="T4">
        <f>HYPERLINK("https://klasma.github.io/Logging_HASSLEHOLM/kartor/A 19823-2020.png", "A 19823-2020")</f>
        <v/>
      </c>
      <c r="V4">
        <f>HYPERLINK("https://klasma.github.io/Logging_HASSLEHOLM/klagomål/A 19823-2020.docx", "A 19823-2020")</f>
        <v/>
      </c>
      <c r="W4">
        <f>HYPERLINK("https://klasma.github.io/Logging_HASSLEHOLM/klagomålsmail/A 19823-2020.docx", "A 19823-2020")</f>
        <v/>
      </c>
      <c r="X4">
        <f>HYPERLINK("https://klasma.github.io/Logging_HASSLEHOLM/tillsyn/A 19823-2020.docx", "A 19823-2020")</f>
        <v/>
      </c>
      <c r="Y4">
        <f>HYPERLINK("https://klasma.github.io/Logging_HASSLEHOLM/tillsynsmail/A 19823-2020.docx", "A 19823-2020")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45189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4059-2023.xlsx", "A 4059-2023")</f>
        <v/>
      </c>
      <c r="T5">
        <f>HYPERLINK("https://klasma.github.io/Logging_HASSLEHOLM/kartor/A 4059-2023.png", "A 4059-2023")</f>
        <v/>
      </c>
      <c r="V5">
        <f>HYPERLINK("https://klasma.github.io/Logging_HASSLEHOLM/klagomål/A 4059-2023.docx", "A 4059-2023")</f>
        <v/>
      </c>
      <c r="W5">
        <f>HYPERLINK("https://klasma.github.io/Logging_HASSLEHOLM/klagomålsmail/A 4059-2023.docx", "A 4059-2023")</f>
        <v/>
      </c>
      <c r="X5">
        <f>HYPERLINK("https://klasma.github.io/Logging_HASSLEHOLM/tillsyn/A 4059-2023.docx", "A 4059-2023")</f>
        <v/>
      </c>
      <c r="Y5">
        <f>HYPERLINK("https://klasma.github.io/Logging_HASSLEHOLM/tillsynsmail/A 4059-2023.docx", "A 4059-2023")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45189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9294-2019.xlsx", "A 9294-2019")</f>
        <v/>
      </c>
      <c r="T6">
        <f>HYPERLINK("https://klasma.github.io/Logging_HASSLEHOLM/kartor/A 9294-2019.png", "A 9294-2019")</f>
        <v/>
      </c>
      <c r="V6">
        <f>HYPERLINK("https://klasma.github.io/Logging_HASSLEHOLM/klagomål/A 9294-2019.docx", "A 9294-2019")</f>
        <v/>
      </c>
      <c r="W6">
        <f>HYPERLINK("https://klasma.github.io/Logging_HASSLEHOLM/klagomålsmail/A 9294-2019.docx", "A 9294-2019")</f>
        <v/>
      </c>
      <c r="X6">
        <f>HYPERLINK("https://klasma.github.io/Logging_HASSLEHOLM/tillsyn/A 9294-2019.docx", "A 9294-2019")</f>
        <v/>
      </c>
      <c r="Y6">
        <f>HYPERLINK("https://klasma.github.io/Logging_HASSLEHOLM/tillsynsmail/A 9294-2019.docx", "A 9294-2019")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45189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59303-2020.xlsx", "A 59303-2020")</f>
        <v/>
      </c>
      <c r="T7">
        <f>HYPERLINK("https://klasma.github.io/Logging_HASSLEHOLM/kartor/A 59303-2020.png", "A 59303-2020")</f>
        <v/>
      </c>
      <c r="V7">
        <f>HYPERLINK("https://klasma.github.io/Logging_HASSLEHOLM/klagomål/A 59303-2020.docx", "A 59303-2020")</f>
        <v/>
      </c>
      <c r="W7">
        <f>HYPERLINK("https://klasma.github.io/Logging_HASSLEHOLM/klagomålsmail/A 59303-2020.docx", "A 59303-2020")</f>
        <v/>
      </c>
      <c r="X7">
        <f>HYPERLINK("https://klasma.github.io/Logging_HASSLEHOLM/tillsyn/A 59303-2020.docx", "A 59303-2020")</f>
        <v/>
      </c>
      <c r="Y7">
        <f>HYPERLINK("https://klasma.github.io/Logging_HASSLEHOLM/tillsynsmail/A 59303-2020.docx", "A 59303-2020")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45189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8861-2020.xlsx", "A 8861-2020")</f>
        <v/>
      </c>
      <c r="T8">
        <f>HYPERLINK("https://klasma.github.io/Logging_HASSLEHOLM/kartor/A 8861-2020.png", "A 8861-2020")</f>
        <v/>
      </c>
      <c r="V8">
        <f>HYPERLINK("https://klasma.github.io/Logging_HASSLEHOLM/klagomål/A 8861-2020.docx", "A 8861-2020")</f>
        <v/>
      </c>
      <c r="W8">
        <f>HYPERLINK("https://klasma.github.io/Logging_HASSLEHOLM/klagomålsmail/A 8861-2020.docx", "A 8861-2020")</f>
        <v/>
      </c>
      <c r="X8">
        <f>HYPERLINK("https://klasma.github.io/Logging_HASSLEHOLM/tillsyn/A 8861-2020.docx", "A 8861-2020")</f>
        <v/>
      </c>
      <c r="Y8">
        <f>HYPERLINK("https://klasma.github.io/Logging_HASSLEHOLM/tillsynsmail/A 8861-2020.docx", "A 8861-2020")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45189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44167-2021.xlsx", "A 44167-2021")</f>
        <v/>
      </c>
      <c r="T9">
        <f>HYPERLINK("https://klasma.github.io/Logging_HASSLEHOLM/kartor/A 44167-2021.png", "A 44167-2021")</f>
        <v/>
      </c>
      <c r="V9">
        <f>HYPERLINK("https://klasma.github.io/Logging_HASSLEHOLM/klagomål/A 44167-2021.docx", "A 44167-2021")</f>
        <v/>
      </c>
      <c r="W9">
        <f>HYPERLINK("https://klasma.github.io/Logging_HASSLEHOLM/klagomålsmail/A 44167-2021.docx", "A 44167-2021")</f>
        <v/>
      </c>
      <c r="X9">
        <f>HYPERLINK("https://klasma.github.io/Logging_HASSLEHOLM/tillsyn/A 44167-2021.docx", "A 44167-2021")</f>
        <v/>
      </c>
      <c r="Y9">
        <f>HYPERLINK("https://klasma.github.io/Logging_HASSLEHOLM/tillsynsmail/A 44167-2021.docx", "A 44167-2021")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45189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67152-2018.xlsx", "A 67152-2018")</f>
        <v/>
      </c>
      <c r="T10">
        <f>HYPERLINK("https://klasma.github.io/Logging_HASSLEHOLM/kartor/A 67152-2018.png", "A 67152-2018")</f>
        <v/>
      </c>
      <c r="V10">
        <f>HYPERLINK("https://klasma.github.io/Logging_HASSLEHOLM/klagomål/A 67152-2018.docx", "A 67152-2018")</f>
        <v/>
      </c>
      <c r="W10">
        <f>HYPERLINK("https://klasma.github.io/Logging_HASSLEHOLM/klagomålsmail/A 67152-2018.docx", "A 67152-2018")</f>
        <v/>
      </c>
      <c r="X10">
        <f>HYPERLINK("https://klasma.github.io/Logging_HASSLEHOLM/tillsyn/A 67152-2018.docx", "A 67152-2018")</f>
        <v/>
      </c>
      <c r="Y10">
        <f>HYPERLINK("https://klasma.github.io/Logging_HASSLEHOLM/tillsynsmail/A 67152-2018.docx", "A 67152-2018")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45189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67008-2018.xlsx", "A 67008-2018")</f>
        <v/>
      </c>
      <c r="T11">
        <f>HYPERLINK("https://klasma.github.io/Logging_HASSLEHOLM/kartor/A 67008-2018.png", "A 67008-2018")</f>
        <v/>
      </c>
      <c r="V11">
        <f>HYPERLINK("https://klasma.github.io/Logging_HASSLEHOLM/klagomål/A 67008-2018.docx", "A 67008-2018")</f>
        <v/>
      </c>
      <c r="W11">
        <f>HYPERLINK("https://klasma.github.io/Logging_HASSLEHOLM/klagomålsmail/A 67008-2018.docx", "A 67008-2018")</f>
        <v/>
      </c>
      <c r="X11">
        <f>HYPERLINK("https://klasma.github.io/Logging_HASSLEHOLM/tillsyn/A 67008-2018.docx", "A 67008-2018")</f>
        <v/>
      </c>
      <c r="Y11">
        <f>HYPERLINK("https://klasma.github.io/Logging_HASSLEHOLM/tillsynsmail/A 67008-2018.docx", "A 67008-2018")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45189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67851-2018.xlsx", "A 67851-2018")</f>
        <v/>
      </c>
      <c r="T12">
        <f>HYPERLINK("https://klasma.github.io/Logging_HASSLEHOLM/kartor/A 67851-2018.png", "A 67851-2018")</f>
        <v/>
      </c>
      <c r="V12">
        <f>HYPERLINK("https://klasma.github.io/Logging_HASSLEHOLM/klagomål/A 67851-2018.docx", "A 67851-2018")</f>
        <v/>
      </c>
      <c r="W12">
        <f>HYPERLINK("https://klasma.github.io/Logging_HASSLEHOLM/klagomålsmail/A 67851-2018.docx", "A 67851-2018")</f>
        <v/>
      </c>
      <c r="X12">
        <f>HYPERLINK("https://klasma.github.io/Logging_HASSLEHOLM/tillsyn/A 67851-2018.docx", "A 67851-2018")</f>
        <v/>
      </c>
      <c r="Y12">
        <f>HYPERLINK("https://klasma.github.io/Logging_HASSLEHOLM/tillsynsmail/A 67851-2018.docx", "A 67851-2018")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45189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69458-2018.xlsx", "A 69458-2018")</f>
        <v/>
      </c>
      <c r="T13">
        <f>HYPERLINK("https://klasma.github.io/Logging_HASSLEHOLM/kartor/A 69458-2018.png", "A 69458-2018")</f>
        <v/>
      </c>
      <c r="V13">
        <f>HYPERLINK("https://klasma.github.io/Logging_HASSLEHOLM/klagomål/A 69458-2018.docx", "A 69458-2018")</f>
        <v/>
      </c>
      <c r="W13">
        <f>HYPERLINK("https://klasma.github.io/Logging_HASSLEHOLM/klagomålsmail/A 69458-2018.docx", "A 69458-2018")</f>
        <v/>
      </c>
      <c r="X13">
        <f>HYPERLINK("https://klasma.github.io/Logging_HASSLEHOLM/tillsyn/A 69458-2018.docx", "A 69458-2018")</f>
        <v/>
      </c>
      <c r="Y13">
        <f>HYPERLINK("https://klasma.github.io/Logging_HASSLEHOLM/tillsynsmail/A 69458-2018.docx", "A 69458-2018")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45189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1829-2019.xlsx", "A 1829-2019")</f>
        <v/>
      </c>
      <c r="T14">
        <f>HYPERLINK("https://klasma.github.io/Logging_HASSLEHOLM/kartor/A 1829-2019.png", "A 1829-2019")</f>
        <v/>
      </c>
      <c r="V14">
        <f>HYPERLINK("https://klasma.github.io/Logging_HASSLEHOLM/klagomål/A 1829-2019.docx", "A 1829-2019")</f>
        <v/>
      </c>
      <c r="W14">
        <f>HYPERLINK("https://klasma.github.io/Logging_HASSLEHOLM/klagomålsmail/A 1829-2019.docx", "A 1829-2019")</f>
        <v/>
      </c>
      <c r="X14">
        <f>HYPERLINK("https://klasma.github.io/Logging_HASSLEHOLM/tillsyn/A 1829-2019.docx", "A 1829-2019")</f>
        <v/>
      </c>
      <c r="Y14">
        <f>HYPERLINK("https://klasma.github.io/Logging_HASSLEHOLM/tillsynsmail/A 1829-2019.docx", "A 1829-2019")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45189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12932-2019.xlsx", "A 12932-2019")</f>
        <v/>
      </c>
      <c r="T15">
        <f>HYPERLINK("https://klasma.github.io/Logging_HASSLEHOLM/kartor/A 12932-2019.png", "A 12932-2019")</f>
        <v/>
      </c>
      <c r="V15">
        <f>HYPERLINK("https://klasma.github.io/Logging_HASSLEHOLM/klagomål/A 12932-2019.docx", "A 12932-2019")</f>
        <v/>
      </c>
      <c r="W15">
        <f>HYPERLINK("https://klasma.github.io/Logging_HASSLEHOLM/klagomålsmail/A 12932-2019.docx", "A 12932-2019")</f>
        <v/>
      </c>
      <c r="X15">
        <f>HYPERLINK("https://klasma.github.io/Logging_HASSLEHOLM/tillsyn/A 12932-2019.docx", "A 12932-2019")</f>
        <v/>
      </c>
      <c r="Y15">
        <f>HYPERLINK("https://klasma.github.io/Logging_HASSLEHOLM/tillsynsmail/A 12932-2019.docx", "A 12932-2019")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45189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28988-2019.xlsx", "A 28988-2019")</f>
        <v/>
      </c>
      <c r="T16">
        <f>HYPERLINK("https://klasma.github.io/Logging_HASSLEHOLM/kartor/A 28988-2019.png", "A 28988-2019")</f>
        <v/>
      </c>
      <c r="V16">
        <f>HYPERLINK("https://klasma.github.io/Logging_HASSLEHOLM/klagomål/A 28988-2019.docx", "A 28988-2019")</f>
        <v/>
      </c>
      <c r="W16">
        <f>HYPERLINK("https://klasma.github.io/Logging_HASSLEHOLM/klagomålsmail/A 28988-2019.docx", "A 28988-2019")</f>
        <v/>
      </c>
      <c r="X16">
        <f>HYPERLINK("https://klasma.github.io/Logging_HASSLEHOLM/tillsyn/A 28988-2019.docx", "A 28988-2019")</f>
        <v/>
      </c>
      <c r="Y16">
        <f>HYPERLINK("https://klasma.github.io/Logging_HASSLEHOLM/tillsynsmail/A 28988-2019.docx", "A 28988-2019")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45189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29223-2019.xlsx", "A 29223-2019")</f>
        <v/>
      </c>
      <c r="T17">
        <f>HYPERLINK("https://klasma.github.io/Logging_HASSLEHOLM/kartor/A 29223-2019.png", "A 29223-2019")</f>
        <v/>
      </c>
      <c r="V17">
        <f>HYPERLINK("https://klasma.github.io/Logging_HASSLEHOLM/klagomål/A 29223-2019.docx", "A 29223-2019")</f>
        <v/>
      </c>
      <c r="W17">
        <f>HYPERLINK("https://klasma.github.io/Logging_HASSLEHOLM/klagomålsmail/A 29223-2019.docx", "A 29223-2019")</f>
        <v/>
      </c>
      <c r="X17">
        <f>HYPERLINK("https://klasma.github.io/Logging_HASSLEHOLM/tillsyn/A 29223-2019.docx", "A 29223-2019")</f>
        <v/>
      </c>
      <c r="Y17">
        <f>HYPERLINK("https://klasma.github.io/Logging_HASSLEHOLM/tillsynsmail/A 29223-2019.docx", "A 29223-2019")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45189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29765-2019.xlsx", "A 29765-2019")</f>
        <v/>
      </c>
      <c r="T18">
        <f>HYPERLINK("https://klasma.github.io/Logging_HASSLEHOLM/kartor/A 29765-2019.png", "A 29765-2019")</f>
        <v/>
      </c>
      <c r="V18">
        <f>HYPERLINK("https://klasma.github.io/Logging_HASSLEHOLM/klagomål/A 29765-2019.docx", "A 29765-2019")</f>
        <v/>
      </c>
      <c r="W18">
        <f>HYPERLINK("https://klasma.github.io/Logging_HASSLEHOLM/klagomålsmail/A 29765-2019.docx", "A 29765-2019")</f>
        <v/>
      </c>
      <c r="X18">
        <f>HYPERLINK("https://klasma.github.io/Logging_HASSLEHOLM/tillsyn/A 29765-2019.docx", "A 29765-2019")</f>
        <v/>
      </c>
      <c r="Y18">
        <f>HYPERLINK("https://klasma.github.io/Logging_HASSLEHOLM/tillsynsmail/A 29765-2019.docx", "A 29765-2019")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45189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32997-2019.xlsx", "A 32997-2019")</f>
        <v/>
      </c>
      <c r="T19">
        <f>HYPERLINK("https://klasma.github.io/Logging_HASSLEHOLM/kartor/A 32997-2019.png", "A 32997-2019")</f>
        <v/>
      </c>
      <c r="U19">
        <f>HYPERLINK("https://klasma.github.io/Logging_HASSLEHOLM/knärot/A 32997-2019.png", "A 32997-2019")</f>
        <v/>
      </c>
      <c r="V19">
        <f>HYPERLINK("https://klasma.github.io/Logging_HASSLEHOLM/klagomål/A 32997-2019.docx", "A 32997-2019")</f>
        <v/>
      </c>
      <c r="W19">
        <f>HYPERLINK("https://klasma.github.io/Logging_HASSLEHOLM/klagomålsmail/A 32997-2019.docx", "A 32997-2019")</f>
        <v/>
      </c>
      <c r="X19">
        <f>HYPERLINK("https://klasma.github.io/Logging_HASSLEHOLM/tillsyn/A 32997-2019.docx", "A 32997-2019")</f>
        <v/>
      </c>
      <c r="Y19">
        <f>HYPERLINK("https://klasma.github.io/Logging_HASSLEHOLM/tillsynsmail/A 32997-2019.docx", "A 32997-2019")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45189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47678-2019.xlsx", "A 47678-2019")</f>
        <v/>
      </c>
      <c r="T20">
        <f>HYPERLINK("https://klasma.github.io/Logging_HASSLEHOLM/kartor/A 47678-2019.png", "A 47678-2019")</f>
        <v/>
      </c>
      <c r="V20">
        <f>HYPERLINK("https://klasma.github.io/Logging_HASSLEHOLM/klagomål/A 47678-2019.docx", "A 47678-2019")</f>
        <v/>
      </c>
      <c r="W20">
        <f>HYPERLINK("https://klasma.github.io/Logging_HASSLEHOLM/klagomålsmail/A 47678-2019.docx", "A 47678-2019")</f>
        <v/>
      </c>
      <c r="X20">
        <f>HYPERLINK("https://klasma.github.io/Logging_HASSLEHOLM/tillsyn/A 47678-2019.docx", "A 47678-2019")</f>
        <v/>
      </c>
      <c r="Y20">
        <f>HYPERLINK("https://klasma.github.io/Logging_HASSLEHOLM/tillsynsmail/A 47678-2019.docx", "A 47678-2019")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45189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47468-2019.xlsx", "A 47468-2019")</f>
        <v/>
      </c>
      <c r="T21">
        <f>HYPERLINK("https://klasma.github.io/Logging_HASSLEHOLM/kartor/A 47468-2019.png", "A 47468-2019")</f>
        <v/>
      </c>
      <c r="V21">
        <f>HYPERLINK("https://klasma.github.io/Logging_HASSLEHOLM/klagomål/A 47468-2019.docx", "A 47468-2019")</f>
        <v/>
      </c>
      <c r="W21">
        <f>HYPERLINK("https://klasma.github.io/Logging_HASSLEHOLM/klagomålsmail/A 47468-2019.docx", "A 47468-2019")</f>
        <v/>
      </c>
      <c r="X21">
        <f>HYPERLINK("https://klasma.github.io/Logging_HASSLEHOLM/tillsyn/A 47468-2019.docx", "A 47468-2019")</f>
        <v/>
      </c>
      <c r="Y21">
        <f>HYPERLINK("https://klasma.github.io/Logging_HASSLEHOLM/tillsynsmail/A 47468-2019.docx", "A 47468-2019")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45189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55656-2019.xlsx", "A 55656-2019")</f>
        <v/>
      </c>
      <c r="T22">
        <f>HYPERLINK("https://klasma.github.io/Logging_HASSLEHOLM/kartor/A 55656-2019.png", "A 55656-2019")</f>
        <v/>
      </c>
      <c r="V22">
        <f>HYPERLINK("https://klasma.github.io/Logging_HASSLEHOLM/klagomål/A 55656-2019.docx", "A 55656-2019")</f>
        <v/>
      </c>
      <c r="W22">
        <f>HYPERLINK("https://klasma.github.io/Logging_HASSLEHOLM/klagomålsmail/A 55656-2019.docx", "A 55656-2019")</f>
        <v/>
      </c>
      <c r="X22">
        <f>HYPERLINK("https://klasma.github.io/Logging_HASSLEHOLM/tillsyn/A 55656-2019.docx", "A 55656-2019")</f>
        <v/>
      </c>
      <c r="Y22">
        <f>HYPERLINK("https://klasma.github.io/Logging_HASSLEHOLM/tillsynsmail/A 55656-2019.docx", "A 55656-2019")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45189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2738-2020.xlsx", "A 2738-2020")</f>
        <v/>
      </c>
      <c r="T23">
        <f>HYPERLINK("https://klasma.github.io/Logging_HASSLEHOLM/kartor/A 2738-2020.png", "A 2738-2020")</f>
        <v/>
      </c>
      <c r="V23">
        <f>HYPERLINK("https://klasma.github.io/Logging_HASSLEHOLM/klagomål/A 2738-2020.docx", "A 2738-2020")</f>
        <v/>
      </c>
      <c r="W23">
        <f>HYPERLINK("https://klasma.github.io/Logging_HASSLEHOLM/klagomålsmail/A 2738-2020.docx", "A 2738-2020")</f>
        <v/>
      </c>
      <c r="X23">
        <f>HYPERLINK("https://klasma.github.io/Logging_HASSLEHOLM/tillsyn/A 2738-2020.docx", "A 2738-2020")</f>
        <v/>
      </c>
      <c r="Y23">
        <f>HYPERLINK("https://klasma.github.io/Logging_HASSLEHOLM/tillsynsmail/A 2738-2020.docx", "A 2738-2020")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45189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62434-2020.xlsx", "A 62434-2020")</f>
        <v/>
      </c>
      <c r="T24">
        <f>HYPERLINK("https://klasma.github.io/Logging_HASSLEHOLM/kartor/A 62434-2020.png", "A 62434-2020")</f>
        <v/>
      </c>
      <c r="V24">
        <f>HYPERLINK("https://klasma.github.io/Logging_HASSLEHOLM/klagomål/A 62434-2020.docx", "A 62434-2020")</f>
        <v/>
      </c>
      <c r="W24">
        <f>HYPERLINK("https://klasma.github.io/Logging_HASSLEHOLM/klagomålsmail/A 62434-2020.docx", "A 62434-2020")</f>
        <v/>
      </c>
      <c r="X24">
        <f>HYPERLINK("https://klasma.github.io/Logging_HASSLEHOLM/tillsyn/A 62434-2020.docx", "A 62434-2020")</f>
        <v/>
      </c>
      <c r="Y24">
        <f>HYPERLINK("https://klasma.github.io/Logging_HASSLEHOLM/tillsynsmail/A 62434-2020.docx", "A 62434-2020")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45189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44705-2021.xlsx", "A 44705-2021")</f>
        <v/>
      </c>
      <c r="T25">
        <f>HYPERLINK("https://klasma.github.io/Logging_HASSLEHOLM/kartor/A 44705-2021.png", "A 44705-2021")</f>
        <v/>
      </c>
      <c r="V25">
        <f>HYPERLINK("https://klasma.github.io/Logging_HASSLEHOLM/klagomål/A 44705-2021.docx", "A 44705-2021")</f>
        <v/>
      </c>
      <c r="W25">
        <f>HYPERLINK("https://klasma.github.io/Logging_HASSLEHOLM/klagomålsmail/A 44705-2021.docx", "A 44705-2021")</f>
        <v/>
      </c>
      <c r="X25">
        <f>HYPERLINK("https://klasma.github.io/Logging_HASSLEHOLM/tillsyn/A 44705-2021.docx", "A 44705-2021")</f>
        <v/>
      </c>
      <c r="Y25">
        <f>HYPERLINK("https://klasma.github.io/Logging_HASSLEHOLM/tillsynsmail/A 44705-2021.docx", "A 44705-2021")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45189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6350-2022.xlsx", "A 6350-2022")</f>
        <v/>
      </c>
      <c r="T26">
        <f>HYPERLINK("https://klasma.github.io/Logging_HASSLEHOLM/kartor/A 6350-2022.png", "A 6350-2022")</f>
        <v/>
      </c>
      <c r="V26">
        <f>HYPERLINK("https://klasma.github.io/Logging_HASSLEHOLM/klagomål/A 6350-2022.docx", "A 6350-2022")</f>
        <v/>
      </c>
      <c r="W26">
        <f>HYPERLINK("https://klasma.github.io/Logging_HASSLEHOLM/klagomålsmail/A 6350-2022.docx", "A 6350-2022")</f>
        <v/>
      </c>
      <c r="X26">
        <f>HYPERLINK("https://klasma.github.io/Logging_HASSLEHOLM/tillsyn/A 6350-2022.docx", "A 6350-2022")</f>
        <v/>
      </c>
      <c r="Y26">
        <f>HYPERLINK("https://klasma.github.io/Logging_HASSLEHOLM/tillsynsmail/A 6350-2022.docx", "A 6350-2022")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45189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13705-2022.xlsx", "A 13705-2022")</f>
        <v/>
      </c>
      <c r="T27">
        <f>HYPERLINK("https://klasma.github.io/Logging_HASSLEHOLM/kartor/A 13705-2022.png", "A 13705-2022")</f>
        <v/>
      </c>
      <c r="V27">
        <f>HYPERLINK("https://klasma.github.io/Logging_HASSLEHOLM/klagomål/A 13705-2022.docx", "A 13705-2022")</f>
        <v/>
      </c>
      <c r="W27">
        <f>HYPERLINK("https://klasma.github.io/Logging_HASSLEHOLM/klagomålsmail/A 13705-2022.docx", "A 13705-2022")</f>
        <v/>
      </c>
      <c r="X27">
        <f>HYPERLINK("https://klasma.github.io/Logging_HASSLEHOLM/tillsyn/A 13705-2022.docx", "A 13705-2022")</f>
        <v/>
      </c>
      <c r="Y27">
        <f>HYPERLINK("https://klasma.github.io/Logging_HASSLEHOLM/tillsynsmail/A 13705-2022.docx", "A 13705-2022")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45189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27958-2022.xlsx", "A 27958-2022")</f>
        <v/>
      </c>
      <c r="T28">
        <f>HYPERLINK("https://klasma.github.io/Logging_HASSLEHOLM/kartor/A 27958-2022.png", "A 27958-2022")</f>
        <v/>
      </c>
      <c r="V28">
        <f>HYPERLINK("https://klasma.github.io/Logging_HASSLEHOLM/klagomål/A 27958-2022.docx", "A 27958-2022")</f>
        <v/>
      </c>
      <c r="W28">
        <f>HYPERLINK("https://klasma.github.io/Logging_HASSLEHOLM/klagomålsmail/A 27958-2022.docx", "A 27958-2022")</f>
        <v/>
      </c>
      <c r="X28">
        <f>HYPERLINK("https://klasma.github.io/Logging_HASSLEHOLM/tillsyn/A 27958-2022.docx", "A 27958-2022")</f>
        <v/>
      </c>
      <c r="Y28">
        <f>HYPERLINK("https://klasma.github.io/Logging_HASSLEHOLM/tillsynsmail/A 27958-2022.docx", "A 27958-2022")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45189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3132-2023.xlsx", "A 3132-2023")</f>
        <v/>
      </c>
      <c r="T29">
        <f>HYPERLINK("https://klasma.github.io/Logging_HASSLEHOLM/kartor/A 3132-2023.png", "A 3132-2023")</f>
        <v/>
      </c>
      <c r="V29">
        <f>HYPERLINK("https://klasma.github.io/Logging_HASSLEHOLM/klagomål/A 3132-2023.docx", "A 3132-2023")</f>
        <v/>
      </c>
      <c r="W29">
        <f>HYPERLINK("https://klasma.github.io/Logging_HASSLEHOLM/klagomålsmail/A 3132-2023.docx", "A 3132-2023")</f>
        <v/>
      </c>
      <c r="X29">
        <f>HYPERLINK("https://klasma.github.io/Logging_HASSLEHOLM/tillsyn/A 3132-2023.docx", "A 3132-2023")</f>
        <v/>
      </c>
      <c r="Y29">
        <f>HYPERLINK("https://klasma.github.io/Logging_HASSLEHOLM/tillsynsmail/A 3132-2023.docx", "A 3132-2023")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45189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14933-2023.xlsx", "A 14933-2023")</f>
        <v/>
      </c>
      <c r="T30">
        <f>HYPERLINK("https://klasma.github.io/Logging_HASSLEHOLM/kartor/A 14933-2023.png", "A 14933-2023")</f>
        <v/>
      </c>
      <c r="V30">
        <f>HYPERLINK("https://klasma.github.io/Logging_HASSLEHOLM/klagomål/A 14933-2023.docx", "A 14933-2023")</f>
        <v/>
      </c>
      <c r="W30">
        <f>HYPERLINK("https://klasma.github.io/Logging_HASSLEHOLM/klagomålsmail/A 14933-2023.docx", "A 14933-2023")</f>
        <v/>
      </c>
      <c r="X30">
        <f>HYPERLINK("https://klasma.github.io/Logging_HASSLEHOLM/tillsyn/A 14933-2023.docx", "A 14933-2023")</f>
        <v/>
      </c>
      <c r="Y30">
        <f>HYPERLINK("https://klasma.github.io/Logging_HASSLEHOLM/tillsynsmail/A 14933-2023.docx", "A 14933-2023")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45189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45189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45189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45189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45189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45189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45189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45189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45189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45189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45189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45189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45189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45189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45189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45189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45189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45189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45189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45189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45189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45189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45189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45189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45189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45189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45189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45189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45189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45189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45189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45189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45189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45189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45189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45189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45189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45189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45189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45189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45189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45189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45189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45189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45189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45189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45189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45189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45189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45189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45189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45189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45189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45189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45189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45189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45189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45189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45189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45189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45189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45189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45189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45189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45189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45189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45189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45189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45189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45189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45189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45189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45189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45189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45189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45189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45189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45189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45189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45189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45189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45189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45189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45189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45189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45189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45189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45189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45189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45189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45189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45189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45189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45189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45189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45189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45189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45189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45189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45189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45189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45189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45189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45189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45189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45189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45189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45189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45189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45189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45189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45189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45189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45189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45189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45189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45189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45189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45189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45189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45189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45189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45189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45189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45189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45189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45189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45189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45189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45189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45189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45189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45189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45189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45189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45189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45189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45189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45189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45189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45189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45189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45189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45189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45189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45189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45189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45189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45189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45189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45189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45189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45189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45189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45189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45189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45189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45189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45189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45189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45189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45189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45189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45189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45189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45189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45189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45189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45189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45189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45189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45189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45189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45189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45189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45189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45189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45189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45189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45189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45189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45189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45189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45189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45189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45189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45189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45189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45189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45189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45189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45189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45189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45189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45189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45189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45189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45189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45189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45189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45189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45189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45189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45189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45189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45189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45189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45189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45189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45189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45189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45189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45189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45189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45189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45189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45189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45189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45189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45189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45189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45189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45189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45189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45189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45189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45189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45189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45189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45189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45189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45189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45189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45189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45189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45189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45189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45189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45189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45189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45189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45189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45189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45189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45189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45189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45189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45189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45189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45189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45189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45189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45189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45189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45189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45189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45189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45189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45189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45189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45189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45189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45189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45189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45189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45189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45189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45189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45189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45189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45189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45189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45189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45189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45189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45189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45189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45189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45189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45189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45189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45189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45189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45189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45189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45189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45189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45189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45189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45189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45189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45189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45189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45189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45189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45189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45189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45189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45189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45189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45189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45189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45189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45189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45189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45189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45189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45189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45189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45189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45189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45189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45189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45189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45189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45189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45189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45189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45189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45189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45189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45189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45189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45189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45189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45189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45189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45189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45189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45189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45189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45189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45189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45189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45189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45189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45189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45189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45189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45189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45189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45189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45189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45189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45189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45189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45189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45189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45189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45189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45189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45189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45189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45189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45189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45189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45189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45189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45189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45189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45189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45189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45189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45189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45189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45189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45189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45189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45189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45189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45189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45189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45189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45189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45189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45189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45189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45189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45189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45189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45189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45189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45189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45189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45189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45189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45189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45189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45189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45189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45189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45189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45189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45189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45189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45189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45189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45189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45189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45189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45189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45189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45189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45189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45189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45189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45189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45189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45189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45189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45189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45189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45189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45189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45189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45189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45189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45189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45189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45189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45189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45189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45189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45189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45189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45189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45189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45189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45189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45189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45189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45189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45189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45189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45189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45189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45189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45189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45189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45189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45189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45189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45189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45189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45189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45189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45189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45189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45189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45189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45189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45189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45189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45189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45189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45189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45189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45189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45189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45189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45189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45189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45189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45189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45189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45189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45189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45189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45189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45189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45189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45189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45189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45189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45189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45189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45189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45189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45189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45189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45189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45189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45189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45189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45189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45189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45189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45189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45189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45189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45189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45189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45189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45189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45189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45189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45189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45189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45189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45189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45189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45189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45189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45189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45189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45189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45189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45189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45189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45189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45189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45189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45189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45189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45189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45189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45189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45189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45189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45189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45189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45189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45189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45189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45189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45189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45189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45189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45189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45189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45189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45189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45189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45189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45189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45189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45189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45189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45189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45189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45189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45189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45189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45189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45189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45189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45189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45189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45189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45189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45189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45189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45189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45189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45189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45189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45189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45189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45189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45189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45189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45189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45189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45189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45189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45189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45189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45189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45189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45189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45189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45189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45189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45189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45189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45189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45189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45189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45189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45189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45189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45189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45189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45189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45189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45189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45189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45189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45189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45189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45189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45189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45189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45189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45189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45189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45189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45189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45189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45189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45189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45189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45189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45189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45189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45189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45189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45189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45189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45189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45189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45189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45189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45189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45189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45189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45189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45189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45189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45189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45189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45189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45189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45189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45189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45189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45189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45189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45189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45189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45189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45189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45189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45189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45189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45189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45189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45189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45189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45189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45189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45189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45189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45189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45189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45189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45189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45189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45189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45189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45189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45189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45189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45189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45189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45189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45189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45189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45189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45189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45189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45189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45189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45189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45189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45189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45189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45189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45189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45189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45189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45189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45189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45189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45189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45189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45189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45189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45189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45189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45189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45189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45189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45189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45189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45189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45189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45189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45189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45189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45189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45189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45189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45189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45189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45189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45189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45189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45189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45189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45189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45189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45189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45189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45189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45189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45189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45189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45189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45189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45189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45189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45189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45189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45189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45189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45189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45189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45189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45189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45189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45189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45189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45189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45189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45189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45189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45189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45189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45189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45189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45189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45189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45189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45189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45189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45189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45189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45189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45189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45189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45189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45189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45189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45189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45189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45189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45189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45189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45189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45189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45189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45189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45189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45189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45189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45189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45189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45189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45189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45189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45189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45189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45189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45189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45189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45189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45189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45189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45189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45189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45189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45189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45189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45189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45189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45189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45189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45189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45189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45189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45189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45189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45189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45189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45189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45189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45189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45189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45189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45189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45189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45189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45189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45189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45189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45189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45189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45189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45189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45189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45189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45189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45189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45189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45189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45189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45189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45189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45189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45189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45189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45189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45189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45189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45189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45189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45189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45189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45189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45189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45189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45189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45189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45189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45189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45189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45189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45189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45189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45189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45189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45189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45189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45189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45189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45189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45189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45189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45189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45189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45189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45189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45189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45189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45189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45189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45189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45189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45189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45189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45189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38888-2023</t>
        </is>
      </c>
      <c r="B883" s="1" t="n">
        <v>45161</v>
      </c>
      <c r="C883" s="1" t="n">
        <v>45189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42370-2023</t>
        </is>
      </c>
      <c r="B884" s="1" t="n">
        <v>45180</v>
      </c>
      <c r="C884" s="1" t="n">
        <v>45189</v>
      </c>
      <c r="D884" t="inlineStr">
        <is>
          <t>SKÅNE LÄN</t>
        </is>
      </c>
      <c r="E884" t="inlineStr">
        <is>
          <t>HÄSSLEHOLM</t>
        </is>
      </c>
      <c r="G884" t="n">
        <v>2.6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>
      <c r="A885" t="inlineStr">
        <is>
          <t>A 44042-2023</t>
        </is>
      </c>
      <c r="B885" s="1" t="n">
        <v>45188</v>
      </c>
      <c r="C885" s="1" t="n">
        <v>45189</v>
      </c>
      <c r="D885" t="inlineStr">
        <is>
          <t>SKÅNE LÄN</t>
        </is>
      </c>
      <c r="E885" t="inlineStr">
        <is>
          <t>HÄSSLEHOLM</t>
        </is>
      </c>
      <c r="G885" t="n">
        <v>1.4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2023-09-20T07:10:01Z</dcterms:created>
  <dcterms:modified xmlns:dcterms="http://purl.org/dc/terms/" xmlns:xsi="http://www.w3.org/2001/XMLSchema-instance" xsi:type="dcterms:W3CDTF">2023-09-20T07:10:02Z</dcterms:modified>
</cp:coreProperties>
</file>