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45186</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45186</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45186</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45186</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45186</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45186</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45186</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45186</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45186</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45186</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45186</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45186</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45186</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45186</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45186</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45186</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45186</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45186</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45186</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45186</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45186</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45186</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45186</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51520-2020</t>
        </is>
      </c>
      <c r="B25" s="1" t="n">
        <v>44109</v>
      </c>
      <c r="C25" s="1" t="n">
        <v>45186</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 "A 51520-2020")</f>
        <v/>
      </c>
      <c r="T25">
        <f>HYPERLINK("https://klasma.github.io/Logging_JOKKMOKK/kartor/A 51520-2020.png", "A 51520-2020")</f>
        <v/>
      </c>
      <c r="V25">
        <f>HYPERLINK("https://klasma.github.io/Logging_JOKKMOKK/klagomål/A 51520-2020.docx", "A 51520-2020")</f>
        <v/>
      </c>
      <c r="W25">
        <f>HYPERLINK("https://klasma.github.io/Logging_JOKKMOKK/klagomålsmail/A 51520-2020.docx", "A 51520-2020")</f>
        <v/>
      </c>
      <c r="X25">
        <f>HYPERLINK("https://klasma.github.io/Logging_JOKKMOKK/tillsyn/A 51520-2020.docx", "A 51520-2020")</f>
        <v/>
      </c>
      <c r="Y25">
        <f>HYPERLINK("https://klasma.github.io/Logging_JOKKMOKK/tillsynsmail/A 51520-2020.docx", "A 51520-2020")</f>
        <v/>
      </c>
    </row>
    <row r="26" ht="15" customHeight="1">
      <c r="A26" t="inlineStr">
        <is>
          <t>A 65342-2020</t>
        </is>
      </c>
      <c r="B26" s="1" t="n">
        <v>44173</v>
      </c>
      <c r="C26" s="1" t="n">
        <v>45186</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 "A 65342-2020")</f>
        <v/>
      </c>
      <c r="T26">
        <f>HYPERLINK("https://klasma.github.io/Logging_JOKKMOKK/kartor/A 65342-2020.png", "A 65342-2020")</f>
        <v/>
      </c>
      <c r="V26">
        <f>HYPERLINK("https://klasma.github.io/Logging_JOKKMOKK/klagomål/A 65342-2020.docx", "A 65342-2020")</f>
        <v/>
      </c>
      <c r="W26">
        <f>HYPERLINK("https://klasma.github.io/Logging_JOKKMOKK/klagomålsmail/A 65342-2020.docx", "A 65342-2020")</f>
        <v/>
      </c>
      <c r="X26">
        <f>HYPERLINK("https://klasma.github.io/Logging_JOKKMOKK/tillsyn/A 65342-2020.docx", "A 65342-2020")</f>
        <v/>
      </c>
      <c r="Y26">
        <f>HYPERLINK("https://klasma.github.io/Logging_JOKKMOKK/tillsynsmail/A 65342-2020.docx", "A 65342-2020")</f>
        <v/>
      </c>
    </row>
    <row r="27" ht="15" customHeight="1">
      <c r="A27" t="inlineStr">
        <is>
          <t>A 59029-2018</t>
        </is>
      </c>
      <c r="B27" s="1" t="n">
        <v>43416</v>
      </c>
      <c r="C27" s="1" t="n">
        <v>45186</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 "A 59029-2018")</f>
        <v/>
      </c>
      <c r="T27">
        <f>HYPERLINK("https://klasma.github.io/Logging_JOKKMOKK/kartor/A 59029-2018.png", "A 59029-2018")</f>
        <v/>
      </c>
      <c r="V27">
        <f>HYPERLINK("https://klasma.github.io/Logging_JOKKMOKK/klagomål/A 59029-2018.docx", "A 59029-2018")</f>
        <v/>
      </c>
      <c r="W27">
        <f>HYPERLINK("https://klasma.github.io/Logging_JOKKMOKK/klagomålsmail/A 59029-2018.docx", "A 59029-2018")</f>
        <v/>
      </c>
      <c r="X27">
        <f>HYPERLINK("https://klasma.github.io/Logging_JOKKMOKK/tillsyn/A 59029-2018.docx", "A 59029-2018")</f>
        <v/>
      </c>
      <c r="Y27">
        <f>HYPERLINK("https://klasma.github.io/Logging_JOKKMOKK/tillsynsmail/A 59029-2018.docx", "A 59029-2018")</f>
        <v/>
      </c>
    </row>
    <row r="28" ht="15" customHeight="1">
      <c r="A28" t="inlineStr">
        <is>
          <t>A 36552-2019</t>
        </is>
      </c>
      <c r="B28" s="1" t="n">
        <v>43669</v>
      </c>
      <c r="C28" s="1" t="n">
        <v>45186</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 "A 36552-2019")</f>
        <v/>
      </c>
      <c r="T28">
        <f>HYPERLINK("https://klasma.github.io/Logging_JOKKMOKK/kartor/A 36552-2019.png", "A 36552-2019")</f>
        <v/>
      </c>
      <c r="V28">
        <f>HYPERLINK("https://klasma.github.io/Logging_JOKKMOKK/klagomål/A 36552-2019.docx", "A 36552-2019")</f>
        <v/>
      </c>
      <c r="W28">
        <f>HYPERLINK("https://klasma.github.io/Logging_JOKKMOKK/klagomålsmail/A 36552-2019.docx", "A 36552-2019")</f>
        <v/>
      </c>
      <c r="X28">
        <f>HYPERLINK("https://klasma.github.io/Logging_JOKKMOKK/tillsyn/A 36552-2019.docx", "A 36552-2019")</f>
        <v/>
      </c>
      <c r="Y28">
        <f>HYPERLINK("https://klasma.github.io/Logging_JOKKMOKK/tillsynsmail/A 36552-2019.docx", "A 36552-2019")</f>
        <v/>
      </c>
    </row>
    <row r="29" ht="15" customHeight="1">
      <c r="A29" t="inlineStr">
        <is>
          <t>A 34560-2020</t>
        </is>
      </c>
      <c r="B29" s="1" t="n">
        <v>44033</v>
      </c>
      <c r="C29" s="1" t="n">
        <v>45186</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 "A 34560-2020")</f>
        <v/>
      </c>
      <c r="T29">
        <f>HYPERLINK("https://klasma.github.io/Logging_JOKKMOKK/kartor/A 34560-2020.png", "A 34560-2020")</f>
        <v/>
      </c>
      <c r="V29">
        <f>HYPERLINK("https://klasma.github.io/Logging_JOKKMOKK/klagomål/A 34560-2020.docx", "A 34560-2020")</f>
        <v/>
      </c>
      <c r="W29">
        <f>HYPERLINK("https://klasma.github.io/Logging_JOKKMOKK/klagomålsmail/A 34560-2020.docx", "A 34560-2020")</f>
        <v/>
      </c>
      <c r="X29">
        <f>HYPERLINK("https://klasma.github.io/Logging_JOKKMOKK/tillsyn/A 34560-2020.docx", "A 34560-2020")</f>
        <v/>
      </c>
      <c r="Y29">
        <f>HYPERLINK("https://klasma.github.io/Logging_JOKKMOKK/tillsynsmail/A 34560-2020.docx", "A 34560-2020")</f>
        <v/>
      </c>
    </row>
    <row r="30" ht="15" customHeight="1">
      <c r="A30" t="inlineStr">
        <is>
          <t>A 24068-2022</t>
        </is>
      </c>
      <c r="B30" s="1" t="n">
        <v>44722</v>
      </c>
      <c r="C30" s="1" t="n">
        <v>45186</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 "A 24068-2022")</f>
        <v/>
      </c>
      <c r="T30">
        <f>HYPERLINK("https://klasma.github.io/Logging_JOKKMOKK/kartor/A 24068-2022.png", "A 24068-2022")</f>
        <v/>
      </c>
      <c r="V30">
        <f>HYPERLINK("https://klasma.github.io/Logging_JOKKMOKK/klagomål/A 24068-2022.docx", "A 24068-2022")</f>
        <v/>
      </c>
      <c r="W30">
        <f>HYPERLINK("https://klasma.github.io/Logging_JOKKMOKK/klagomålsmail/A 24068-2022.docx", "A 24068-2022")</f>
        <v/>
      </c>
      <c r="X30">
        <f>HYPERLINK("https://klasma.github.io/Logging_JOKKMOKK/tillsyn/A 24068-2022.docx", "A 24068-2022")</f>
        <v/>
      </c>
      <c r="Y30">
        <f>HYPERLINK("https://klasma.github.io/Logging_JOKKMOKK/tillsynsmail/A 24068-2022.docx", "A 24068-2022")</f>
        <v/>
      </c>
    </row>
    <row r="31" ht="15" customHeight="1">
      <c r="A31" t="inlineStr">
        <is>
          <t>A 23018-2023</t>
        </is>
      </c>
      <c r="B31" s="1" t="n">
        <v>45073</v>
      </c>
      <c r="C31" s="1" t="n">
        <v>45186</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 "A 23018-2023")</f>
        <v/>
      </c>
      <c r="T31">
        <f>HYPERLINK("https://klasma.github.io/Logging_JOKKMOKK/kartor/A 23018-2023.png", "A 23018-2023")</f>
        <v/>
      </c>
      <c r="V31">
        <f>HYPERLINK("https://klasma.github.io/Logging_JOKKMOKK/klagomål/A 23018-2023.docx", "A 23018-2023")</f>
        <v/>
      </c>
      <c r="W31">
        <f>HYPERLINK("https://klasma.github.io/Logging_JOKKMOKK/klagomålsmail/A 23018-2023.docx", "A 23018-2023")</f>
        <v/>
      </c>
      <c r="X31">
        <f>HYPERLINK("https://klasma.github.io/Logging_JOKKMOKK/tillsyn/A 23018-2023.docx", "A 23018-2023")</f>
        <v/>
      </c>
      <c r="Y31">
        <f>HYPERLINK("https://klasma.github.io/Logging_JOKKMOKK/tillsynsmail/A 23018-2023.docx", "A 23018-2023")</f>
        <v/>
      </c>
    </row>
    <row r="32" ht="15" customHeight="1">
      <c r="A32" t="inlineStr">
        <is>
          <t>A 68299-2019</t>
        </is>
      </c>
      <c r="B32" s="1" t="n">
        <v>43817</v>
      </c>
      <c r="C32" s="1" t="n">
        <v>45186</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45186</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45186</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45186</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45186</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45186</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45186</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45186</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45186</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45186</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45186</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45186</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45186</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45186</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45186</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45186</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45186</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72480-2021</t>
        </is>
      </c>
      <c r="B49" s="1" t="n">
        <v>44545</v>
      </c>
      <c r="C49" s="1" t="n">
        <v>45186</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 "A 72480-2021")</f>
        <v/>
      </c>
      <c r="T49">
        <f>HYPERLINK("https://klasma.github.io/Logging_JOKKMOKK/kartor/A 72480-2021.png", "A 72480-2021")</f>
        <v/>
      </c>
      <c r="V49">
        <f>HYPERLINK("https://klasma.github.io/Logging_JOKKMOKK/klagomål/A 72480-2021.docx", "A 72480-2021")</f>
        <v/>
      </c>
      <c r="W49">
        <f>HYPERLINK("https://klasma.github.io/Logging_JOKKMOKK/klagomålsmail/A 72480-2021.docx", "A 72480-2021")</f>
        <v/>
      </c>
      <c r="X49">
        <f>HYPERLINK("https://klasma.github.io/Logging_JOKKMOKK/tillsyn/A 72480-2021.docx", "A 72480-2021")</f>
        <v/>
      </c>
      <c r="Y49">
        <f>HYPERLINK("https://klasma.github.io/Logging_JOKKMOKK/tillsynsmail/A 72480-2021.docx", "A 72480-2021")</f>
        <v/>
      </c>
    </row>
    <row r="50" ht="15" customHeight="1">
      <c r="A50" t="inlineStr">
        <is>
          <t>A 40121-2022</t>
        </is>
      </c>
      <c r="B50" s="1" t="n">
        <v>44820</v>
      </c>
      <c r="C50" s="1" t="n">
        <v>45186</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 "A 40121-2022")</f>
        <v/>
      </c>
      <c r="T50">
        <f>HYPERLINK("https://klasma.github.io/Logging_JOKKMOKK/kartor/A 40121-2022.png", "A 40121-2022")</f>
        <v/>
      </c>
      <c r="V50">
        <f>HYPERLINK("https://klasma.github.io/Logging_JOKKMOKK/klagomål/A 40121-2022.docx", "A 40121-2022")</f>
        <v/>
      </c>
      <c r="W50">
        <f>HYPERLINK("https://klasma.github.io/Logging_JOKKMOKK/klagomålsmail/A 40121-2022.docx", "A 40121-2022")</f>
        <v/>
      </c>
      <c r="X50">
        <f>HYPERLINK("https://klasma.github.io/Logging_JOKKMOKK/tillsyn/A 40121-2022.docx", "A 40121-2022")</f>
        <v/>
      </c>
      <c r="Y50">
        <f>HYPERLINK("https://klasma.github.io/Logging_JOKKMOKK/tillsynsmail/A 40121-2022.docx", "A 40121-2022")</f>
        <v/>
      </c>
    </row>
    <row r="51" ht="15" customHeight="1">
      <c r="A51" t="inlineStr">
        <is>
          <t>A 50237-2022</t>
        </is>
      </c>
      <c r="B51" s="1" t="n">
        <v>44865</v>
      </c>
      <c r="C51" s="1" t="n">
        <v>45186</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 "A 50237-2022")</f>
        <v/>
      </c>
      <c r="T51">
        <f>HYPERLINK("https://klasma.github.io/Logging_JOKKMOKK/kartor/A 50237-2022.png", "A 50237-2022")</f>
        <v/>
      </c>
      <c r="V51">
        <f>HYPERLINK("https://klasma.github.io/Logging_JOKKMOKK/klagomål/A 50237-2022.docx", "A 50237-2022")</f>
        <v/>
      </c>
      <c r="W51">
        <f>HYPERLINK("https://klasma.github.io/Logging_JOKKMOKK/klagomålsmail/A 50237-2022.docx", "A 50237-2022")</f>
        <v/>
      </c>
      <c r="X51">
        <f>HYPERLINK("https://klasma.github.io/Logging_JOKKMOKK/tillsyn/A 50237-2022.docx", "A 50237-2022")</f>
        <v/>
      </c>
      <c r="Y51">
        <f>HYPERLINK("https://klasma.github.io/Logging_JOKKMOKK/tillsynsmail/A 50237-2022.docx", "A 50237-2022")</f>
        <v/>
      </c>
    </row>
    <row r="52" ht="15" customHeight="1">
      <c r="A52" t="inlineStr">
        <is>
          <t>A 5824-2023</t>
        </is>
      </c>
      <c r="B52" s="1" t="n">
        <v>44958</v>
      </c>
      <c r="C52" s="1" t="n">
        <v>45186</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 "A 5824-2023")</f>
        <v/>
      </c>
      <c r="T52">
        <f>HYPERLINK("https://klasma.github.io/Logging_JOKKMOKK/kartor/A 5824-2023.png", "A 5824-2023")</f>
        <v/>
      </c>
      <c r="V52">
        <f>HYPERLINK("https://klasma.github.io/Logging_JOKKMOKK/klagomål/A 5824-2023.docx", "A 5824-2023")</f>
        <v/>
      </c>
      <c r="W52">
        <f>HYPERLINK("https://klasma.github.io/Logging_JOKKMOKK/klagomålsmail/A 5824-2023.docx", "A 5824-2023")</f>
        <v/>
      </c>
      <c r="X52">
        <f>HYPERLINK("https://klasma.github.io/Logging_JOKKMOKK/tillsyn/A 5824-2023.docx", "A 5824-2023")</f>
        <v/>
      </c>
      <c r="Y52">
        <f>HYPERLINK("https://klasma.github.io/Logging_JOKKMOKK/tillsynsmail/A 5824-2023.docx", "A 5824-2023")</f>
        <v/>
      </c>
    </row>
    <row r="53" ht="15" customHeight="1">
      <c r="A53" t="inlineStr">
        <is>
          <t>A 23026-2023</t>
        </is>
      </c>
      <c r="B53" s="1" t="n">
        <v>45073</v>
      </c>
      <c r="C53" s="1" t="n">
        <v>45186</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 "A 23026-2023")</f>
        <v/>
      </c>
      <c r="T53">
        <f>HYPERLINK("https://klasma.github.io/Logging_JOKKMOKK/kartor/A 23026-2023.png", "A 23026-2023")</f>
        <v/>
      </c>
      <c r="V53">
        <f>HYPERLINK("https://klasma.github.io/Logging_JOKKMOKK/klagomål/A 23026-2023.docx", "A 23026-2023")</f>
        <v/>
      </c>
      <c r="W53">
        <f>HYPERLINK("https://klasma.github.io/Logging_JOKKMOKK/klagomålsmail/A 23026-2023.docx", "A 23026-2023")</f>
        <v/>
      </c>
      <c r="X53">
        <f>HYPERLINK("https://klasma.github.io/Logging_JOKKMOKK/tillsyn/A 23026-2023.docx", "A 23026-2023")</f>
        <v/>
      </c>
      <c r="Y53">
        <f>HYPERLINK("https://klasma.github.io/Logging_JOKKMOKK/tillsynsmail/A 23026-2023.docx", "A 23026-2023")</f>
        <v/>
      </c>
    </row>
    <row r="54" ht="15" customHeight="1">
      <c r="A54" t="inlineStr">
        <is>
          <t>A 36239-2018</t>
        </is>
      </c>
      <c r="B54" s="1" t="n">
        <v>43327</v>
      </c>
      <c r="C54" s="1" t="n">
        <v>45186</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45186</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45186</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45186</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45186</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45186</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45186</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45186</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45186</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45186</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45186</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45186</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45186</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45186</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45186</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45186</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45186</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45186</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45186</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45186</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45186</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45186</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45186</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45186</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45186</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45186</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45186</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45186</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45186</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45186</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45186</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45186</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45186</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45186</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45186</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45186</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45186</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45186</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45186</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45186</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45186</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45186</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45186</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45186</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45186</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45186</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45186</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45186</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45186</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45186</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45186</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45186</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45186</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45186</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45186</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45186</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45186</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45186</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45186</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45186</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45186</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45186</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45186</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45186</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45186</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45186</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45186</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45186</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45186</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45186</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45186</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45186</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45186</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45186</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45186</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45186</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45186</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45186</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45186</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45186</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45186</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45186</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45186</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45186</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45186</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45186</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45186</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45186</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45186</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45186</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45186</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45186</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45186</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45186</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45186</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45186</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45186</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45186</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45186</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45186</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45186</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45186</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45186</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45186</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45186</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45186</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45186</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45186</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45186</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45186</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45186</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45186</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45186</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45186</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45186</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45186</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45186</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45186</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45186</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45186</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45186</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45186</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45186</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45186</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45186</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45186</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45186</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45186</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45186</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45186</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45186</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45186</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45186</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45186</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45186</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45186</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45186</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45186</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45186</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45186</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45186</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45186</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45186</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45186</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45186</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45186</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45186</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45186</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45186</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45186</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45186</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45186</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45186</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45186</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45186</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45186</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45186</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45186</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45186</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45186</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45186</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45186</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45186</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45186</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45186</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45186</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45186</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45186</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45186</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45186</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45186</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45186</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45186</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45186</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45186</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45186</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45186</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45186</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45186</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45186</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45186</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45186</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45186</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45186</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45186</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45186</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45186</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45186</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45186</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45186</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45186</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45186</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45186</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45186</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45186</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45186</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45186</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45186</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45186</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45186</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45186</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45186</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45186</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45186</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45186</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45186</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45186</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45186</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45186</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45186</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45186</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45186</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45186</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45186</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45186</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45186</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45186</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45186</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45186</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45186</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45186</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45186</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45186</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45186</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45186</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45186</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45186</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45186</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45186</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45186</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45186</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45186</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45186</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45186</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45186</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45186</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45186</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45186</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45186</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45186</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45186</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45186</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45186</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45186</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45186</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45186</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45186</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45186</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45186</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45186</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45186</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45186</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45186</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45186</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45186</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45186</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45186</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45186</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45186</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45186</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45186</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45186</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45186</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45186</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45186</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45186</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45186</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45186</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45186</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45186</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45186</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45186</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45186</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45186</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45186</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45186</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45186</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45186</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45186</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45186</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45186</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45186</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45186</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45186</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45186</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45186</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45186</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45186</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45186</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45186</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45186</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45186</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45186</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45186</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45186</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45186</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45186</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45186</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45186</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45186</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45186</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45186</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45186</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45186</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45186</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45186</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45186</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45186</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45186</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45186</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45186</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45186</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45186</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45186</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45186</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45186</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45186</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45186</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45186</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45186</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45186</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45186</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45186</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45186</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45186</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45186</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45186</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45186</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45186</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45186</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45186</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45186</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45186</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45186</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45186</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45186</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45186</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45186</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45186</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45186</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45186</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45186</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45186</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45186</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45186</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45186</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45186</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45186</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45186</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45186</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45186</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45186</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45186</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45186</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45186</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45186</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45186</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45186</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45186</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45186</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45186</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45186</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45186</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2023-09-17T06:46:15Z</dcterms:created>
  <dcterms:modified xmlns:dcterms="http://purl.org/dc/terms/" xmlns:xsi="http://www.w3.org/2001/XMLSchema-instance" xsi:type="dcterms:W3CDTF">2023-09-17T06:46:16Z</dcterms:modified>
</cp:coreProperties>
</file>