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45204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50833-2019.xlsx", "A 50833-2019")</f>
        <v/>
      </c>
      <c r="T2">
        <f>HYPERLINK("https://klasma.github.io/Logging_KALIX/kartor/A 50833-2019.png", "A 50833-2019")</f>
        <v/>
      </c>
      <c r="U2">
        <f>HYPERLINK("https://klasma.github.io/Logging_KALIX/knärot/A 50833-2019.png", "A 50833-2019")</f>
        <v/>
      </c>
      <c r="V2">
        <f>HYPERLINK("https://klasma.github.io/Logging_KALIX/klagomål/A 50833-2019.docx", "A 50833-2019")</f>
        <v/>
      </c>
      <c r="W2">
        <f>HYPERLINK("https://klasma.github.io/Logging_KALIX/klagomålsmail/A 50833-2019.docx", "A 50833-2019")</f>
        <v/>
      </c>
      <c r="X2">
        <f>HYPERLINK("https://klasma.github.io/Logging_KALIX/tillsyn/A 50833-2019.docx", "A 50833-2019")</f>
        <v/>
      </c>
      <c r="Y2">
        <f>HYPERLINK("https://klasma.github.io/Logging_KALIX/tillsynsmail/A 50833-2019.docx", "A 50833-2019")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45204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62527-2022.xlsx", "A 62527-2022")</f>
        <v/>
      </c>
      <c r="T3">
        <f>HYPERLINK("https://klasma.github.io/Logging_KALIX/kartor/A 62527-2022.png", "A 62527-2022")</f>
        <v/>
      </c>
      <c r="U3">
        <f>HYPERLINK("https://klasma.github.io/Logging_KALIX/knärot/A 62527-2022.png", "A 62527-2022")</f>
        <v/>
      </c>
      <c r="V3">
        <f>HYPERLINK("https://klasma.github.io/Logging_KALIX/klagomål/A 62527-2022.docx", "A 62527-2022")</f>
        <v/>
      </c>
      <c r="W3">
        <f>HYPERLINK("https://klasma.github.io/Logging_KALIX/klagomålsmail/A 62527-2022.docx", "A 62527-2022")</f>
        <v/>
      </c>
      <c r="X3">
        <f>HYPERLINK("https://klasma.github.io/Logging_KALIX/tillsyn/A 62527-2022.docx", "A 62527-2022")</f>
        <v/>
      </c>
      <c r="Y3">
        <f>HYPERLINK("https://klasma.github.io/Logging_KALIX/tillsynsmail/A 62527-2022.docx", "A 62527-2022")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45204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3368-2023.xlsx", "A 3368-2023")</f>
        <v/>
      </c>
      <c r="T4">
        <f>HYPERLINK("https://klasma.github.io/Logging_KALIX/kartor/A 3368-2023.png", "A 3368-2023")</f>
        <v/>
      </c>
      <c r="V4">
        <f>HYPERLINK("https://klasma.github.io/Logging_KALIX/klagomål/A 3368-2023.docx", "A 3368-2023")</f>
        <v/>
      </c>
      <c r="W4">
        <f>HYPERLINK("https://klasma.github.io/Logging_KALIX/klagomålsmail/A 3368-2023.docx", "A 3368-2023")</f>
        <v/>
      </c>
      <c r="X4">
        <f>HYPERLINK("https://klasma.github.io/Logging_KALIX/tillsyn/A 3368-2023.docx", "A 3368-2023")</f>
        <v/>
      </c>
      <c r="Y4">
        <f>HYPERLINK("https://klasma.github.io/Logging_KALIX/tillsynsmail/A 3368-2023.docx", "A 3368-2023")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45204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50860-2019.xlsx", "A 50860-2019")</f>
        <v/>
      </c>
      <c r="T5">
        <f>HYPERLINK("https://klasma.github.io/Logging_KALIX/kartor/A 50860-2019.png", "A 50860-2019")</f>
        <v/>
      </c>
      <c r="V5">
        <f>HYPERLINK("https://klasma.github.io/Logging_KALIX/klagomål/A 50860-2019.docx", "A 50860-2019")</f>
        <v/>
      </c>
      <c r="W5">
        <f>HYPERLINK("https://klasma.github.io/Logging_KALIX/klagomålsmail/A 50860-2019.docx", "A 50860-2019")</f>
        <v/>
      </c>
      <c r="X5">
        <f>HYPERLINK("https://klasma.github.io/Logging_KALIX/tillsyn/A 50860-2019.docx", "A 50860-2019")</f>
        <v/>
      </c>
      <c r="Y5">
        <f>HYPERLINK("https://klasma.github.io/Logging_KALIX/tillsynsmail/A 50860-2019.docx", "A 50860-2019")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45204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31708-2021.xlsx", "A 31708-2021")</f>
        <v/>
      </c>
      <c r="T6">
        <f>HYPERLINK("https://klasma.github.io/Logging_KALIX/kartor/A 31708-2021.png", "A 31708-2021")</f>
        <v/>
      </c>
      <c r="V6">
        <f>HYPERLINK("https://klasma.github.io/Logging_KALIX/klagomål/A 31708-2021.docx", "A 31708-2021")</f>
        <v/>
      </c>
      <c r="W6">
        <f>HYPERLINK("https://klasma.github.io/Logging_KALIX/klagomålsmail/A 31708-2021.docx", "A 31708-2021")</f>
        <v/>
      </c>
      <c r="X6">
        <f>HYPERLINK("https://klasma.github.io/Logging_KALIX/tillsyn/A 31708-2021.docx", "A 31708-2021")</f>
        <v/>
      </c>
      <c r="Y6">
        <f>HYPERLINK("https://klasma.github.io/Logging_KALIX/tillsynsmail/A 31708-2021.docx", "A 31708-2021")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45204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64290-2021.xlsx", "A 64290-2021")</f>
        <v/>
      </c>
      <c r="T7">
        <f>HYPERLINK("https://klasma.github.io/Logging_KALIX/kartor/A 64290-2021.png", "A 64290-2021")</f>
        <v/>
      </c>
      <c r="V7">
        <f>HYPERLINK("https://klasma.github.io/Logging_KALIX/klagomål/A 64290-2021.docx", "A 64290-2021")</f>
        <v/>
      </c>
      <c r="W7">
        <f>HYPERLINK("https://klasma.github.io/Logging_KALIX/klagomålsmail/A 64290-2021.docx", "A 64290-2021")</f>
        <v/>
      </c>
      <c r="X7">
        <f>HYPERLINK("https://klasma.github.io/Logging_KALIX/tillsyn/A 64290-2021.docx", "A 64290-2021")</f>
        <v/>
      </c>
      <c r="Y7">
        <f>HYPERLINK("https://klasma.github.io/Logging_KALIX/tillsynsmail/A 64290-2021.docx", "A 64290-2021")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45204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36753-2022.xlsx", "A 36753-2022")</f>
        <v/>
      </c>
      <c r="T8">
        <f>HYPERLINK("https://klasma.github.io/Logging_KALIX/kartor/A 36753-2022.png", "A 36753-2022")</f>
        <v/>
      </c>
      <c r="U8">
        <f>HYPERLINK("https://klasma.github.io/Logging_KALIX/knärot/A 36753-2022.png", "A 36753-2022")</f>
        <v/>
      </c>
      <c r="V8">
        <f>HYPERLINK("https://klasma.github.io/Logging_KALIX/klagomål/A 36753-2022.docx", "A 36753-2022")</f>
        <v/>
      </c>
      <c r="W8">
        <f>HYPERLINK("https://klasma.github.io/Logging_KALIX/klagomålsmail/A 36753-2022.docx", "A 36753-2022")</f>
        <v/>
      </c>
      <c r="X8">
        <f>HYPERLINK("https://klasma.github.io/Logging_KALIX/tillsyn/A 36753-2022.docx", "A 36753-2022")</f>
        <v/>
      </c>
      <c r="Y8">
        <f>HYPERLINK("https://klasma.github.io/Logging_KALIX/tillsynsmail/A 36753-2022.docx", "A 36753-2022")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45204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64289-2021.xlsx", "A 64289-2021")</f>
        <v/>
      </c>
      <c r="T9">
        <f>HYPERLINK("https://klasma.github.io/Logging_KALIX/kartor/A 64289-2021.png", "A 64289-2021")</f>
        <v/>
      </c>
      <c r="V9">
        <f>HYPERLINK("https://klasma.github.io/Logging_KALIX/klagomål/A 64289-2021.docx", "A 64289-2021")</f>
        <v/>
      </c>
      <c r="W9">
        <f>HYPERLINK("https://klasma.github.io/Logging_KALIX/klagomålsmail/A 64289-2021.docx", "A 64289-2021")</f>
        <v/>
      </c>
      <c r="X9">
        <f>HYPERLINK("https://klasma.github.io/Logging_KALIX/tillsyn/A 64289-2021.docx", "A 64289-2021")</f>
        <v/>
      </c>
      <c r="Y9">
        <f>HYPERLINK("https://klasma.github.io/Logging_KALIX/tillsynsmail/A 64289-2021.docx", "A 64289-2021")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45204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53419-2020.xlsx", "A 53419-2020")</f>
        <v/>
      </c>
      <c r="T10">
        <f>HYPERLINK("https://klasma.github.io/Logging_KALIX/kartor/A 53419-2020.png", "A 53419-2020")</f>
        <v/>
      </c>
      <c r="V10">
        <f>HYPERLINK("https://klasma.github.io/Logging_KALIX/klagomål/A 53419-2020.docx", "A 53419-2020")</f>
        <v/>
      </c>
      <c r="W10">
        <f>HYPERLINK("https://klasma.github.io/Logging_KALIX/klagomålsmail/A 53419-2020.docx", "A 53419-2020")</f>
        <v/>
      </c>
      <c r="X10">
        <f>HYPERLINK("https://klasma.github.io/Logging_KALIX/tillsyn/A 53419-2020.docx", "A 53419-2020")</f>
        <v/>
      </c>
      <c r="Y10">
        <f>HYPERLINK("https://klasma.github.io/Logging_KALIX/tillsynsmail/A 53419-2020.docx", "A 53419-2020")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45204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35979-2022.xlsx", "A 35979-2022")</f>
        <v/>
      </c>
      <c r="T11">
        <f>HYPERLINK("https://klasma.github.io/Logging_KALIX/kartor/A 35979-2022.png", "A 35979-2022")</f>
        <v/>
      </c>
      <c r="V11">
        <f>HYPERLINK("https://klasma.github.io/Logging_KALIX/klagomål/A 35979-2022.docx", "A 35979-2022")</f>
        <v/>
      </c>
      <c r="W11">
        <f>HYPERLINK("https://klasma.github.io/Logging_KALIX/klagomålsmail/A 35979-2022.docx", "A 35979-2022")</f>
        <v/>
      </c>
      <c r="X11">
        <f>HYPERLINK("https://klasma.github.io/Logging_KALIX/tillsyn/A 35979-2022.docx", "A 35979-2022")</f>
        <v/>
      </c>
      <c r="Y11">
        <f>HYPERLINK("https://klasma.github.io/Logging_KALIX/tillsynsmail/A 35979-2022.docx", "A 35979-2022")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45204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9341-2023.xlsx", "A 9341-2023")</f>
        <v/>
      </c>
      <c r="T12">
        <f>HYPERLINK("https://klasma.github.io/Logging_KALIX/kartor/A 9341-2023.png", "A 9341-2023")</f>
        <v/>
      </c>
      <c r="V12">
        <f>HYPERLINK("https://klasma.github.io/Logging_KALIX/klagomål/A 9341-2023.docx", "A 9341-2023")</f>
        <v/>
      </c>
      <c r="W12">
        <f>HYPERLINK("https://klasma.github.io/Logging_KALIX/klagomålsmail/A 9341-2023.docx", "A 9341-2023")</f>
        <v/>
      </c>
      <c r="X12">
        <f>HYPERLINK("https://klasma.github.io/Logging_KALIX/tillsyn/A 9341-2023.docx", "A 9341-2023")</f>
        <v/>
      </c>
      <c r="Y12">
        <f>HYPERLINK("https://klasma.github.io/Logging_KALIX/tillsynsmail/A 9341-2023.docx", "A 9341-2023")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45204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54845-2018.xlsx", "A 54845-2018")</f>
        <v/>
      </c>
      <c r="T13">
        <f>HYPERLINK("https://klasma.github.io/Logging_KALIX/kartor/A 54845-2018.png", "A 54845-2018")</f>
        <v/>
      </c>
      <c r="V13">
        <f>HYPERLINK("https://klasma.github.io/Logging_KALIX/klagomål/A 54845-2018.docx", "A 54845-2018")</f>
        <v/>
      </c>
      <c r="W13">
        <f>HYPERLINK("https://klasma.github.io/Logging_KALIX/klagomålsmail/A 54845-2018.docx", "A 54845-2018")</f>
        <v/>
      </c>
      <c r="X13">
        <f>HYPERLINK("https://klasma.github.io/Logging_KALIX/tillsyn/A 54845-2018.docx", "A 54845-2018")</f>
        <v/>
      </c>
      <c r="Y13">
        <f>HYPERLINK("https://klasma.github.io/Logging_KALIX/tillsynsmail/A 54845-2018.docx", "A 54845-2018")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45204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47305-2019.xlsx", "A 47305-2019")</f>
        <v/>
      </c>
      <c r="T14">
        <f>HYPERLINK("https://klasma.github.io/Logging_KALIX/kartor/A 47305-2019.png", "A 47305-2019")</f>
        <v/>
      </c>
      <c r="V14">
        <f>HYPERLINK("https://klasma.github.io/Logging_KALIX/klagomål/A 47305-2019.docx", "A 47305-2019")</f>
        <v/>
      </c>
      <c r="W14">
        <f>HYPERLINK("https://klasma.github.io/Logging_KALIX/klagomålsmail/A 47305-2019.docx", "A 47305-2019")</f>
        <v/>
      </c>
      <c r="X14">
        <f>HYPERLINK("https://klasma.github.io/Logging_KALIX/tillsyn/A 47305-2019.docx", "A 47305-2019")</f>
        <v/>
      </c>
      <c r="Y14">
        <f>HYPERLINK("https://klasma.github.io/Logging_KALIX/tillsynsmail/A 47305-2019.docx", "A 47305-2019")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45204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67324-2020.xlsx", "A 67324-2020")</f>
        <v/>
      </c>
      <c r="T15">
        <f>HYPERLINK("https://klasma.github.io/Logging_KALIX/kartor/A 67324-2020.png", "A 67324-2020")</f>
        <v/>
      </c>
      <c r="V15">
        <f>HYPERLINK("https://klasma.github.io/Logging_KALIX/klagomål/A 67324-2020.docx", "A 67324-2020")</f>
        <v/>
      </c>
      <c r="W15">
        <f>HYPERLINK("https://klasma.github.io/Logging_KALIX/klagomålsmail/A 67324-2020.docx", "A 67324-2020")</f>
        <v/>
      </c>
      <c r="X15">
        <f>HYPERLINK("https://klasma.github.io/Logging_KALIX/tillsyn/A 67324-2020.docx", "A 67324-2020")</f>
        <v/>
      </c>
      <c r="Y15">
        <f>HYPERLINK("https://klasma.github.io/Logging_KALIX/tillsynsmail/A 67324-2020.docx", "A 67324-2020")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45204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13716-2021.xlsx", "A 13716-2021")</f>
        <v/>
      </c>
      <c r="T16">
        <f>HYPERLINK("https://klasma.github.io/Logging_KALIX/kartor/A 13716-2021.png", "A 13716-2021")</f>
        <v/>
      </c>
      <c r="V16">
        <f>HYPERLINK("https://klasma.github.io/Logging_KALIX/klagomål/A 13716-2021.docx", "A 13716-2021")</f>
        <v/>
      </c>
      <c r="W16">
        <f>HYPERLINK("https://klasma.github.io/Logging_KALIX/klagomålsmail/A 13716-2021.docx", "A 13716-2021")</f>
        <v/>
      </c>
      <c r="X16">
        <f>HYPERLINK("https://klasma.github.io/Logging_KALIX/tillsyn/A 13716-2021.docx", "A 13716-2021")</f>
        <v/>
      </c>
      <c r="Y16">
        <f>HYPERLINK("https://klasma.github.io/Logging_KALIX/tillsynsmail/A 13716-2021.docx", "A 13716-2021")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45204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31232-2021.xlsx", "A 31232-2021")</f>
        <v/>
      </c>
      <c r="T17">
        <f>HYPERLINK("https://klasma.github.io/Logging_KALIX/kartor/A 31232-2021.png", "A 31232-2021")</f>
        <v/>
      </c>
      <c r="V17">
        <f>HYPERLINK("https://klasma.github.io/Logging_KALIX/klagomål/A 31232-2021.docx", "A 31232-2021")</f>
        <v/>
      </c>
      <c r="W17">
        <f>HYPERLINK("https://klasma.github.io/Logging_KALIX/klagomålsmail/A 31232-2021.docx", "A 31232-2021")</f>
        <v/>
      </c>
      <c r="X17">
        <f>HYPERLINK("https://klasma.github.io/Logging_KALIX/tillsyn/A 31232-2021.docx", "A 31232-2021")</f>
        <v/>
      </c>
      <c r="Y17">
        <f>HYPERLINK("https://klasma.github.io/Logging_KALIX/tillsynsmail/A 31232-2021.docx", "A 31232-2021")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45204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52902-2021.xlsx", "A 52902-2021")</f>
        <v/>
      </c>
      <c r="T18">
        <f>HYPERLINK("https://klasma.github.io/Logging_KALIX/kartor/A 52902-2021.png", "A 52902-2021")</f>
        <v/>
      </c>
      <c r="V18">
        <f>HYPERLINK("https://klasma.github.io/Logging_KALIX/klagomål/A 52902-2021.docx", "A 52902-2021")</f>
        <v/>
      </c>
      <c r="W18">
        <f>HYPERLINK("https://klasma.github.io/Logging_KALIX/klagomålsmail/A 52902-2021.docx", "A 52902-2021")</f>
        <v/>
      </c>
      <c r="X18">
        <f>HYPERLINK("https://klasma.github.io/Logging_KALIX/tillsyn/A 52902-2021.docx", "A 52902-2021")</f>
        <v/>
      </c>
      <c r="Y18">
        <f>HYPERLINK("https://klasma.github.io/Logging_KALIX/tillsynsmail/A 52902-2021.docx", "A 52902-2021")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45204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35547-2022.xlsx", "A 35547-2022")</f>
        <v/>
      </c>
      <c r="T19">
        <f>HYPERLINK("https://klasma.github.io/Logging_KALIX/kartor/A 35547-2022.png", "A 35547-2022")</f>
        <v/>
      </c>
      <c r="V19">
        <f>HYPERLINK("https://klasma.github.io/Logging_KALIX/klagomål/A 35547-2022.docx", "A 35547-2022")</f>
        <v/>
      </c>
      <c r="W19">
        <f>HYPERLINK("https://klasma.github.io/Logging_KALIX/klagomålsmail/A 35547-2022.docx", "A 35547-2022")</f>
        <v/>
      </c>
      <c r="X19">
        <f>HYPERLINK("https://klasma.github.io/Logging_KALIX/tillsyn/A 35547-2022.docx", "A 35547-2022")</f>
        <v/>
      </c>
      <c r="Y19">
        <f>HYPERLINK("https://klasma.github.io/Logging_KALIX/tillsynsmail/A 35547-2022.docx", "A 35547-2022")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45204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21552-2023.xlsx", "A 21552-2023")</f>
        <v/>
      </c>
      <c r="T20">
        <f>HYPERLINK("https://klasma.github.io/Logging_KALIX/kartor/A 21552-2023.png", "A 21552-2023")</f>
        <v/>
      </c>
      <c r="V20">
        <f>HYPERLINK("https://klasma.github.io/Logging_KALIX/klagomål/A 21552-2023.docx", "A 21552-2023")</f>
        <v/>
      </c>
      <c r="W20">
        <f>HYPERLINK("https://klasma.github.io/Logging_KALIX/klagomålsmail/A 21552-2023.docx", "A 21552-2023")</f>
        <v/>
      </c>
      <c r="X20">
        <f>HYPERLINK("https://klasma.github.io/Logging_KALIX/tillsyn/A 21552-2023.docx", "A 21552-2023")</f>
        <v/>
      </c>
      <c r="Y20">
        <f>HYPERLINK("https://klasma.github.io/Logging_KALIX/tillsynsmail/A 21552-2023.docx", "A 21552-2023")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45204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45204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45204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45204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45204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45204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45204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45204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45204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45204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45204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45204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45204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45204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45204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45204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45204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45204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45204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45204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45204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45204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45204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45204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45204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45204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45204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45204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45204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45204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45204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45204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45204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45204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45204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45204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45204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45204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45204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45204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45204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45204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45204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45204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45204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45204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45204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45204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45204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45204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45204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45204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45204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45204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45204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45204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45204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45204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45204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45204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45204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45204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45204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45204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45204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45204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45204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45204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45204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45204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45204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45204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45204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45204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45204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45204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45204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45204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45204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45204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45204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45204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45204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45204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45204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45204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45204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45204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45204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45204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45204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45204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45204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45204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45204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45204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45204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45204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45204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45204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45204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45204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45204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45204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45204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45204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45204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45204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45204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45204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45204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45204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45204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45204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45204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45204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45204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45204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45204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45204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45204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45204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45204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45204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45204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45204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45204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45204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45204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45204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45204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45204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45204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45204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45204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45204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45204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45204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45204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45204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45204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45204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45204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45204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45204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45204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45204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45204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45204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45204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45204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45204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45204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45204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45204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45204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45204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45204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45204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45204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45204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45204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45204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45204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45204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45204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45204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45204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45204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45204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45204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45204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45204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45204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45204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45204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45204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45204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45204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45204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45204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45204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45204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45204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45204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45204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45204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45204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45204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45204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45204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45204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45204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45204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45204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45204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45204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45204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45204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45204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45204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45204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45204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45204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45204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45204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45204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45204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45204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45204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45204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45204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45204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45204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45204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45204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45204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45204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45204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45204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45204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45204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45204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45204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45204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45204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45204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45204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45204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45204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45204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45204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45204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45204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45204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45204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45204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45204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45204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45204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45204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45204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45204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45204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45204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45204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45204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45204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45204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45204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45204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45204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45204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45204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45204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45204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45204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45204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45204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45204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45204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45204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45204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45204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45204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45204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45204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45204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45204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45204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45204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45204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45204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45204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45204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45204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45204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45204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45204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45204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45204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45204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45204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45204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45204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45204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45204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45204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45204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45204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45204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45204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45204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45204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45204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45204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45204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45204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45204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45204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45204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45204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45204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45204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45204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45204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45204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45204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45204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45204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45204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45204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45204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45204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45204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45204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45204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45204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45204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45204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45204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45204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45204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45204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45204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45204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45204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45204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45204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45204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45204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45204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45204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45204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45204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45204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45204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45204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45204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45204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45204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45204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45204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45204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45204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45204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45204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45204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45204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45204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45204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45204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45204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45204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45204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45204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45204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45204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45204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45204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45204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45204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45204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45204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45204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45204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45204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45204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45204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45204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45204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45204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45204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45204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45204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45204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45204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45204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45204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45204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45204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45204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45204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45204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45204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45204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45204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45204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45204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45204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45204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45204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45204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45204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45204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45204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45204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45204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45204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45204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45204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45204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45204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45204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45204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45204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45204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45204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45204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45204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45204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45204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45204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45204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45204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45204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45204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45204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37424-2023</t>
        </is>
      </c>
      <c r="B439" s="1" t="n">
        <v>45155</v>
      </c>
      <c r="C439" s="1" t="n">
        <v>45204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>
      <c r="A440" t="inlineStr">
        <is>
          <t>A 45218-2023</t>
        </is>
      </c>
      <c r="B440" s="1" t="n">
        <v>45191</v>
      </c>
      <c r="C440" s="1" t="n">
        <v>45204</v>
      </c>
      <c r="D440" t="inlineStr">
        <is>
          <t>NORRBOTTENS LÄN</t>
        </is>
      </c>
      <c r="E440" t="inlineStr">
        <is>
          <t>KALIX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2023-10-05T07:14:45Z</dcterms:created>
  <dcterms:modified xmlns:dcterms="http://purl.org/dc/terms/" xmlns:xsi="http://www.w3.org/2001/XMLSchema-instance" xsi:type="dcterms:W3CDTF">2023-10-05T07:14:45Z</dcterms:modified>
</cp:coreProperties>
</file>