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45206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2574-2023.xlsx", "A 2574-2023")</f>
        <v/>
      </c>
      <c r="T3">
        <f>HYPERLINK("https://klasma.github.io/Logging_KARLSHAMN/kartor/A 2574-2023.png", "A 2574-2023")</f>
        <v/>
      </c>
      <c r="V3">
        <f>HYPERLINK("https://klasma.github.io/Logging_KARLSHAMN/klagomål/A 2574-2023.docx", "A 2574-2023")</f>
        <v/>
      </c>
      <c r="W3">
        <f>HYPERLINK("https://klasma.github.io/Logging_KARLSHAMN/klagomålsmail/A 2574-2023.docx", "A 2574-2023")</f>
        <v/>
      </c>
      <c r="X3">
        <f>HYPERLINK("https://klasma.github.io/Logging_KARLSHAMN/tillsyn/A 2574-2023.docx", "A 2574-2023")</f>
        <v/>
      </c>
      <c r="Y3">
        <f>HYPERLINK("https://klasma.github.io/Logging_KARLSHAMN/tillsynsmail/A 2574-2023.docx", "A 2574-2023")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45206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61706-2020.xlsx", "A 61706-2020")</f>
        <v/>
      </c>
      <c r="T4">
        <f>HYPERLINK("https://klasma.github.io/Logging_KARLSHAMN/kartor/A 61706-2020.png", "A 61706-2020")</f>
        <v/>
      </c>
      <c r="V4">
        <f>HYPERLINK("https://klasma.github.io/Logging_KARLSHAMN/klagomål/A 61706-2020.docx", "A 61706-2020")</f>
        <v/>
      </c>
      <c r="W4">
        <f>HYPERLINK("https://klasma.github.io/Logging_KARLSHAMN/klagomålsmail/A 61706-2020.docx", "A 61706-2020")</f>
        <v/>
      </c>
      <c r="X4">
        <f>HYPERLINK("https://klasma.github.io/Logging_KARLSHAMN/tillsyn/A 61706-2020.docx", "A 61706-2020")</f>
        <v/>
      </c>
      <c r="Y4">
        <f>HYPERLINK("https://klasma.github.io/Logging_KARLSHAMN/tillsynsmail/A 61706-2020.docx", "A 61706-2020")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45206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3428-2020.xlsx", "A 3428-2020")</f>
        <v/>
      </c>
      <c r="T5">
        <f>HYPERLINK("https://klasma.github.io/Logging_KARLSHAMN/kartor/A 3428-2020.png", "A 3428-2020")</f>
        <v/>
      </c>
      <c r="V5">
        <f>HYPERLINK("https://klasma.github.io/Logging_KARLSHAMN/klagomål/A 3428-2020.docx", "A 3428-2020")</f>
        <v/>
      </c>
      <c r="W5">
        <f>HYPERLINK("https://klasma.github.io/Logging_KARLSHAMN/klagomålsmail/A 3428-2020.docx", "A 3428-2020")</f>
        <v/>
      </c>
      <c r="X5">
        <f>HYPERLINK("https://klasma.github.io/Logging_KARLSHAMN/tillsyn/A 3428-2020.docx", "A 3428-2020")</f>
        <v/>
      </c>
      <c r="Y5">
        <f>HYPERLINK("https://klasma.github.io/Logging_KARLSHAMN/tillsynsmail/A 3428-2020.docx", "A 3428-2020")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45206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10096-2022.xlsx", "A 10096-2022")</f>
        <v/>
      </c>
      <c r="T6">
        <f>HYPERLINK("https://klasma.github.io/Logging_KARLSHAMN/kartor/A 10096-2022.png", "A 10096-2022")</f>
        <v/>
      </c>
      <c r="V6">
        <f>HYPERLINK("https://klasma.github.io/Logging_KARLSHAMN/klagomål/A 10096-2022.docx", "A 10096-2022")</f>
        <v/>
      </c>
      <c r="W6">
        <f>HYPERLINK("https://klasma.github.io/Logging_KARLSHAMN/klagomålsmail/A 10096-2022.docx", "A 10096-2022")</f>
        <v/>
      </c>
      <c r="X6">
        <f>HYPERLINK("https://klasma.github.io/Logging_KARLSHAMN/tillsyn/A 10096-2022.docx", "A 10096-2022")</f>
        <v/>
      </c>
      <c r="Y6">
        <f>HYPERLINK("https://klasma.github.io/Logging_KARLSHAMN/tillsynsmail/A 10096-2022.docx", "A 10096-2022")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45206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50115-2018.xlsx", "A 50115-2018")</f>
        <v/>
      </c>
      <c r="T7">
        <f>HYPERLINK("https://klasma.github.io/Logging_KARLSHAMN/kartor/A 50115-2018.png", "A 50115-2018")</f>
        <v/>
      </c>
      <c r="V7">
        <f>HYPERLINK("https://klasma.github.io/Logging_KARLSHAMN/klagomål/A 50115-2018.docx", "A 50115-2018")</f>
        <v/>
      </c>
      <c r="W7">
        <f>HYPERLINK("https://klasma.github.io/Logging_KARLSHAMN/klagomålsmail/A 50115-2018.docx", "A 50115-2018")</f>
        <v/>
      </c>
      <c r="X7">
        <f>HYPERLINK("https://klasma.github.io/Logging_KARLSHAMN/tillsyn/A 50115-2018.docx", "A 50115-2018")</f>
        <v/>
      </c>
      <c r="Y7">
        <f>HYPERLINK("https://klasma.github.io/Logging_KARLSHAMN/tillsynsmail/A 50115-2018.docx", "A 50115-2018")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45206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24509-2020.xlsx", "A 24509-2020")</f>
        <v/>
      </c>
      <c r="T8">
        <f>HYPERLINK("https://klasma.github.io/Logging_KARLSHAMN/kartor/A 24509-2020.png", "A 24509-2020")</f>
        <v/>
      </c>
      <c r="V8">
        <f>HYPERLINK("https://klasma.github.io/Logging_KARLSHAMN/klagomål/A 24509-2020.docx", "A 24509-2020")</f>
        <v/>
      </c>
      <c r="W8">
        <f>HYPERLINK("https://klasma.github.io/Logging_KARLSHAMN/klagomålsmail/A 24509-2020.docx", "A 24509-2020")</f>
        <v/>
      </c>
      <c r="X8">
        <f>HYPERLINK("https://klasma.github.io/Logging_KARLSHAMN/tillsyn/A 24509-2020.docx", "A 24509-2020")</f>
        <v/>
      </c>
      <c r="Y8">
        <f>HYPERLINK("https://klasma.github.io/Logging_KARLSHAMN/tillsynsmail/A 24509-2020.docx", "A 24509-2020")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45206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28730-2020.xlsx", "A 28730-2020")</f>
        <v/>
      </c>
      <c r="T9">
        <f>HYPERLINK("https://klasma.github.io/Logging_KARLSHAMN/kartor/A 28730-2020.png", "A 28730-2020")</f>
        <v/>
      </c>
      <c r="V9">
        <f>HYPERLINK("https://klasma.github.io/Logging_KARLSHAMN/klagomål/A 28730-2020.docx", "A 28730-2020")</f>
        <v/>
      </c>
      <c r="W9">
        <f>HYPERLINK("https://klasma.github.io/Logging_KARLSHAMN/klagomålsmail/A 28730-2020.docx", "A 28730-2020")</f>
        <v/>
      </c>
      <c r="X9">
        <f>HYPERLINK("https://klasma.github.io/Logging_KARLSHAMN/tillsyn/A 28730-2020.docx", "A 28730-2020")</f>
        <v/>
      </c>
      <c r="Y9">
        <f>HYPERLINK("https://klasma.github.io/Logging_KARLSHAMN/tillsynsmail/A 28730-2020.docx", "A 28730-2020")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45206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52200-2020.xlsx", "A 52200-2020")</f>
        <v/>
      </c>
      <c r="T10">
        <f>HYPERLINK("https://klasma.github.io/Logging_KARLSHAMN/kartor/A 52200-2020.png", "A 52200-2020")</f>
        <v/>
      </c>
      <c r="V10">
        <f>HYPERLINK("https://klasma.github.io/Logging_KARLSHAMN/klagomål/A 52200-2020.docx", "A 52200-2020")</f>
        <v/>
      </c>
      <c r="W10">
        <f>HYPERLINK("https://klasma.github.io/Logging_KARLSHAMN/klagomålsmail/A 52200-2020.docx", "A 52200-2020")</f>
        <v/>
      </c>
      <c r="X10">
        <f>HYPERLINK("https://klasma.github.io/Logging_KARLSHAMN/tillsyn/A 52200-2020.docx", "A 52200-2020")</f>
        <v/>
      </c>
      <c r="Y10">
        <f>HYPERLINK("https://klasma.github.io/Logging_KARLSHAMN/tillsynsmail/A 52200-2020.docx", "A 52200-2020")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45206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37115-2021.xlsx", "A 37115-2021")</f>
        <v/>
      </c>
      <c r="T11">
        <f>HYPERLINK("https://klasma.github.io/Logging_KARLSHAMN/kartor/A 37115-2021.png", "A 37115-2021")</f>
        <v/>
      </c>
      <c r="V11">
        <f>HYPERLINK("https://klasma.github.io/Logging_KARLSHAMN/klagomål/A 37115-2021.docx", "A 37115-2021")</f>
        <v/>
      </c>
      <c r="W11">
        <f>HYPERLINK("https://klasma.github.io/Logging_KARLSHAMN/klagomålsmail/A 37115-2021.docx", "A 37115-2021")</f>
        <v/>
      </c>
      <c r="X11">
        <f>HYPERLINK("https://klasma.github.io/Logging_KARLSHAMN/tillsyn/A 37115-2021.docx", "A 37115-2021")</f>
        <v/>
      </c>
      <c r="Y11">
        <f>HYPERLINK("https://klasma.github.io/Logging_KARLSHAMN/tillsynsmail/A 37115-2021.docx", "A 37115-2021")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45206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49902-2021.xlsx", "A 49902-2021")</f>
        <v/>
      </c>
      <c r="T12">
        <f>HYPERLINK("https://klasma.github.io/Logging_KARLSHAMN/kartor/A 49902-2021.png", "A 49902-2021")</f>
        <v/>
      </c>
      <c r="V12">
        <f>HYPERLINK("https://klasma.github.io/Logging_KARLSHAMN/klagomål/A 49902-2021.docx", "A 49902-2021")</f>
        <v/>
      </c>
      <c r="W12">
        <f>HYPERLINK("https://klasma.github.io/Logging_KARLSHAMN/klagomålsmail/A 49902-2021.docx", "A 49902-2021")</f>
        <v/>
      </c>
      <c r="X12">
        <f>HYPERLINK("https://klasma.github.io/Logging_KARLSHAMN/tillsyn/A 49902-2021.docx", "A 49902-2021")</f>
        <v/>
      </c>
      <c r="Y12">
        <f>HYPERLINK("https://klasma.github.io/Logging_KARLSHAMN/tillsynsmail/A 49902-2021.docx", "A 49902-2021")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45206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5497-2022.xlsx", "A 5497-2022")</f>
        <v/>
      </c>
      <c r="T13">
        <f>HYPERLINK("https://klasma.github.io/Logging_KARLSHAMN/kartor/A 5497-2022.png", "A 5497-2022")</f>
        <v/>
      </c>
      <c r="V13">
        <f>HYPERLINK("https://klasma.github.io/Logging_KARLSHAMN/klagomål/A 5497-2022.docx", "A 5497-2022")</f>
        <v/>
      </c>
      <c r="W13">
        <f>HYPERLINK("https://klasma.github.io/Logging_KARLSHAMN/klagomålsmail/A 5497-2022.docx", "A 5497-2022")</f>
        <v/>
      </c>
      <c r="X13">
        <f>HYPERLINK("https://klasma.github.io/Logging_KARLSHAMN/tillsyn/A 5497-2022.docx", "A 5497-2022")</f>
        <v/>
      </c>
      <c r="Y13">
        <f>HYPERLINK("https://klasma.github.io/Logging_KARLSHAMN/tillsynsmail/A 5497-2022.docx", "A 5497-2022")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45206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14598-2022.xlsx", "A 14598-2022")</f>
        <v/>
      </c>
      <c r="T14">
        <f>HYPERLINK("https://klasma.github.io/Logging_KARLSHAMN/kartor/A 14598-2022.png", "A 14598-2022")</f>
        <v/>
      </c>
      <c r="V14">
        <f>HYPERLINK("https://klasma.github.io/Logging_KARLSHAMN/klagomål/A 14598-2022.docx", "A 14598-2022")</f>
        <v/>
      </c>
      <c r="W14">
        <f>HYPERLINK("https://klasma.github.io/Logging_KARLSHAMN/klagomålsmail/A 14598-2022.docx", "A 14598-2022")</f>
        <v/>
      </c>
      <c r="X14">
        <f>HYPERLINK("https://klasma.github.io/Logging_KARLSHAMN/tillsyn/A 14598-2022.docx", "A 14598-2022")</f>
        <v/>
      </c>
      <c r="Y14">
        <f>HYPERLINK("https://klasma.github.io/Logging_KARLSHAMN/tillsynsmail/A 14598-2022.docx", "A 14598-2022")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45206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27704-2022.xlsx", "A 27704-2022")</f>
        <v/>
      </c>
      <c r="T15">
        <f>HYPERLINK("https://klasma.github.io/Logging_KARLSHAMN/kartor/A 27704-2022.png", "A 27704-2022")</f>
        <v/>
      </c>
      <c r="V15">
        <f>HYPERLINK("https://klasma.github.io/Logging_KARLSHAMN/klagomål/A 27704-2022.docx", "A 27704-2022")</f>
        <v/>
      </c>
      <c r="W15">
        <f>HYPERLINK("https://klasma.github.io/Logging_KARLSHAMN/klagomålsmail/A 27704-2022.docx", "A 27704-2022")</f>
        <v/>
      </c>
      <c r="X15">
        <f>HYPERLINK("https://klasma.github.io/Logging_KARLSHAMN/tillsyn/A 27704-2022.docx", "A 27704-2022")</f>
        <v/>
      </c>
      <c r="Y15">
        <f>HYPERLINK("https://klasma.github.io/Logging_KARLSHAMN/tillsynsmail/A 27704-2022.docx", "A 27704-2022")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45206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58405-2022.xlsx", "A 58405-2022")</f>
        <v/>
      </c>
      <c r="T16">
        <f>HYPERLINK("https://klasma.github.io/Logging_KARLSHAMN/kartor/A 58405-2022.png", "A 58405-2022")</f>
        <v/>
      </c>
      <c r="V16">
        <f>HYPERLINK("https://klasma.github.io/Logging_KARLSHAMN/klagomål/A 58405-2022.docx", "A 58405-2022")</f>
        <v/>
      </c>
      <c r="W16">
        <f>HYPERLINK("https://klasma.github.io/Logging_KARLSHAMN/klagomålsmail/A 58405-2022.docx", "A 58405-2022")</f>
        <v/>
      </c>
      <c r="X16">
        <f>HYPERLINK("https://klasma.github.io/Logging_KARLSHAMN/tillsyn/A 58405-2022.docx", "A 58405-2022")</f>
        <v/>
      </c>
      <c r="Y16">
        <f>HYPERLINK("https://klasma.github.io/Logging_KARLSHAMN/tillsynsmail/A 58405-2022.docx", "A 58405-2022")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45206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2573-2023.xlsx", "A 2573-2023")</f>
        <v/>
      </c>
      <c r="T17">
        <f>HYPERLINK("https://klasma.github.io/Logging_KARLSHAMN/kartor/A 2573-2023.png", "A 2573-2023")</f>
        <v/>
      </c>
      <c r="V17">
        <f>HYPERLINK("https://klasma.github.io/Logging_KARLSHAMN/klagomål/A 2573-2023.docx", "A 2573-2023")</f>
        <v/>
      </c>
      <c r="W17">
        <f>HYPERLINK("https://klasma.github.io/Logging_KARLSHAMN/klagomålsmail/A 2573-2023.docx", "A 2573-2023")</f>
        <v/>
      </c>
      <c r="X17">
        <f>HYPERLINK("https://klasma.github.io/Logging_KARLSHAMN/tillsyn/A 2573-2023.docx", "A 2573-2023")</f>
        <v/>
      </c>
      <c r="Y17">
        <f>HYPERLINK("https://klasma.github.io/Logging_KARLSHAMN/tillsynsmail/A 2573-2023.docx", "A 2573-2023")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45206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16893-2023.xlsx", "A 16893-2023")</f>
        <v/>
      </c>
      <c r="T18">
        <f>HYPERLINK("https://klasma.github.io/Logging_KARLSHAMN/kartor/A 16893-2023.png", "A 16893-2023")</f>
        <v/>
      </c>
      <c r="V18">
        <f>HYPERLINK("https://klasma.github.io/Logging_KARLSHAMN/klagomål/A 16893-2023.docx", "A 16893-2023")</f>
        <v/>
      </c>
      <c r="W18">
        <f>HYPERLINK("https://klasma.github.io/Logging_KARLSHAMN/klagomålsmail/A 16893-2023.docx", "A 16893-2023")</f>
        <v/>
      </c>
      <c r="X18">
        <f>HYPERLINK("https://klasma.github.io/Logging_KARLSHAMN/tillsyn/A 16893-2023.docx", "A 16893-2023")</f>
        <v/>
      </c>
      <c r="Y18">
        <f>HYPERLINK("https://klasma.github.io/Logging_KARLSHAMN/tillsynsmail/A 16893-2023.docx", "A 16893-2023")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45206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33549-2023.xlsx", "A 33549-2023")</f>
        <v/>
      </c>
      <c r="T19">
        <f>HYPERLINK("https://klasma.github.io/Logging_KARLSHAMN/kartor/A 33549-2023.png", "A 33549-2023")</f>
        <v/>
      </c>
      <c r="V19">
        <f>HYPERLINK("https://klasma.github.io/Logging_KARLSHAMN/klagomål/A 33549-2023.docx", "A 33549-2023")</f>
        <v/>
      </c>
      <c r="W19">
        <f>HYPERLINK("https://klasma.github.io/Logging_KARLSHAMN/klagomålsmail/A 33549-2023.docx", "A 33549-2023")</f>
        <v/>
      </c>
      <c r="X19">
        <f>HYPERLINK("https://klasma.github.io/Logging_KARLSHAMN/tillsyn/A 33549-2023.docx", "A 33549-2023")</f>
        <v/>
      </c>
      <c r="Y19">
        <f>HYPERLINK("https://klasma.github.io/Logging_KARLSHAMN/tillsynsmail/A 33549-2023.docx", "A 33549-2023")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45206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45206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45206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45206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45206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45206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45206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45206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45206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45206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45206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45206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45206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45206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45206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45206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45206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45206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45206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45206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45206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45206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45206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45206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45206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45206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45206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45206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45206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45206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45206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45206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45206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45206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45206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45206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45206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45206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45206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45206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45206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45206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45206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45206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45206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45206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45206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45206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45206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45206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45206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45206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45206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45206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45206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45206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45206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45206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45206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45206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45206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45206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45206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45206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45206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45206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45206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45206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45206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45206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45206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45206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45206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45206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45206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45206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45206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45206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45206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45206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45206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45206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45206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45206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45206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45206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45206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45206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45206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45206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45206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45206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45206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45206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45206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45206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45206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45206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45206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45206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45206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45206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45206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45206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45206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45206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63192-2019.png", "A 63192-2019")</f>
        <v/>
      </c>
      <c r="V125">
        <f>HYPERLINK("https://klasma.github.io/Logging_KARLSHAMN/klagomål/A 63192-2019.docx", "A 63192-2019")</f>
        <v/>
      </c>
      <c r="W125">
        <f>HYPERLINK("https://klasma.github.io/Logging_KARLSHAMN/klagomålsmail/A 63192-2019.docx", "A 63192-2019")</f>
        <v/>
      </c>
      <c r="X125">
        <f>HYPERLINK("https://klasma.github.io/Logging_KARLSHAMN/tillsyn/A 63192-2019.docx", "A 63192-2019")</f>
        <v/>
      </c>
      <c r="Y125">
        <f>HYPERLINK("https://klasma.github.io/Logging_KARLSHAMN/tillsynsmail/A 63192-2019.docx", "A 63192-2019")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45206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45206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45206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45206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45206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45206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45206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45206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45206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45206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45206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45206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45206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45206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45206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45206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45206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45206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45206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45206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45206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45206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45206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45206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45206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45206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45206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45206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45206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45206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45206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45206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45206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45206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45206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45206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45206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45206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45206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45206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45206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45206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45206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45206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45206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45206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45206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45206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45206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45206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45206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45206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45206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45206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45206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45206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45206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45206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45206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45206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45206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45206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45206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45206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45206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45206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45206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45206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45206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45206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45206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45206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45206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45206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45206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45206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45206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45206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45206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45206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45206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45206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45206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45206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45206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45206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45206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45206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45206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45206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45206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45206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45206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45206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45206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45206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45206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45206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45206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45206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45206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45206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45206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45206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45206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45206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45206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45206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45206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45206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45206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45206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45206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45206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45206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45206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45206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45206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45206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45206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45206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45206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45206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45206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45206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45206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45206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45206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45206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45206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45206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45206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45206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45206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45206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45206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45206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45206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45206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45206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45206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45206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45206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45206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45206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45206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45206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45206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45206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45206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45206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45206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45206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45206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45206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45206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45206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45206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45206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45206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45206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45206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45206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45206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45206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45206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45206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45206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45206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45206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45206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45206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45206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45206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45206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45206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45206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45206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45206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45206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45206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45206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45206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45206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45206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45206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45206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45206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45206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45206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45206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45206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45206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45206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45206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45206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45206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45206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45206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45206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45206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45206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45206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41533-2023</t>
        </is>
      </c>
      <c r="B329" s="1" t="n">
        <v>45175</v>
      </c>
      <c r="C329" s="1" t="n">
        <v>45206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43146-2023</t>
        </is>
      </c>
      <c r="B330" s="1" t="n">
        <v>45183</v>
      </c>
      <c r="C330" s="1" t="n">
        <v>45206</v>
      </c>
      <c r="D330" t="inlineStr">
        <is>
          <t>BLEKINGE LÄN</t>
        </is>
      </c>
      <c r="E330" t="inlineStr">
        <is>
          <t>KARLSHAMN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47851-2023</t>
        </is>
      </c>
      <c r="B331" s="1" t="n">
        <v>45204</v>
      </c>
      <c r="C331" s="1" t="n">
        <v>45206</v>
      </c>
      <c r="D331" t="inlineStr">
        <is>
          <t>BLEKINGE LÄN</t>
        </is>
      </c>
      <c r="E331" t="inlineStr">
        <is>
          <t>KARLSHAMN</t>
        </is>
      </c>
      <c r="G331" t="n">
        <v>6.8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2023-10-07T22:46:20Z</dcterms:created>
  <dcterms:modified xmlns:dcterms="http://purl.org/dc/terms/" xmlns:xsi="http://www.w3.org/2001/XMLSchema-instance" xsi:type="dcterms:W3CDTF">2023-10-07T22:46:20Z</dcterms:modified>
</cp:coreProperties>
</file>