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45203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19680-2023.xlsx", "A 19680-2023")</f>
        <v/>
      </c>
      <c r="T2">
        <f>HYPERLINK("https://klasma.github.io/Logging_KARLSKRONA/kartor/A 19680-2023.png", "A 19680-2023")</f>
        <v/>
      </c>
      <c r="V2">
        <f>HYPERLINK("https://klasma.github.io/Logging_KARLSKRONA/klagomål/A 19680-2023.docx", "A 19680-2023")</f>
        <v/>
      </c>
      <c r="W2">
        <f>HYPERLINK("https://klasma.github.io/Logging_KARLSKRONA/klagomålsmail/A 19680-2023.docx", "A 19680-2023")</f>
        <v/>
      </c>
      <c r="X2">
        <f>HYPERLINK("https://klasma.github.io/Logging_KARLSKRONA/tillsyn/A 19680-2023.docx", "A 19680-2023")</f>
        <v/>
      </c>
      <c r="Y2">
        <f>HYPERLINK("https://klasma.github.io/Logging_KARLSKRONA/tillsynsmail/A 19680-2023.docx", "A 19680-2023")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45203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31033-2019.xlsx", "A 31033-2019")</f>
        <v/>
      </c>
      <c r="T3">
        <f>HYPERLINK("https://klasma.github.io/Logging_KARLSKRONA/kartor/A 31033-2019.png", "A 31033-2019")</f>
        <v/>
      </c>
      <c r="V3">
        <f>HYPERLINK("https://klasma.github.io/Logging_KARLSKRONA/klagomål/A 31033-2019.docx", "A 31033-2019")</f>
        <v/>
      </c>
      <c r="W3">
        <f>HYPERLINK("https://klasma.github.io/Logging_KARLSKRONA/klagomålsmail/A 31033-2019.docx", "A 31033-2019")</f>
        <v/>
      </c>
      <c r="X3">
        <f>HYPERLINK("https://klasma.github.io/Logging_KARLSKRONA/tillsyn/A 31033-2019.docx", "A 31033-2019")</f>
        <v/>
      </c>
      <c r="Y3">
        <f>HYPERLINK("https://klasma.github.io/Logging_KARLSKRONA/tillsynsmail/A 31033-2019.docx", "A 31033-2019")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45203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63862-2021.xlsx", "A 63862-2021")</f>
        <v/>
      </c>
      <c r="T4">
        <f>HYPERLINK("https://klasma.github.io/Logging_KARLSKRONA/kartor/A 63862-2021.png", "A 63862-2021")</f>
        <v/>
      </c>
      <c r="V4">
        <f>HYPERLINK("https://klasma.github.io/Logging_KARLSKRONA/klagomål/A 63862-2021.docx", "A 63862-2021")</f>
        <v/>
      </c>
      <c r="W4">
        <f>HYPERLINK("https://klasma.github.io/Logging_KARLSKRONA/klagomålsmail/A 63862-2021.docx", "A 63862-2021")</f>
        <v/>
      </c>
      <c r="X4">
        <f>HYPERLINK("https://klasma.github.io/Logging_KARLSKRONA/tillsyn/A 63862-2021.docx", "A 63862-2021")</f>
        <v/>
      </c>
      <c r="Y4">
        <f>HYPERLINK("https://klasma.github.io/Logging_KARLSKRONA/tillsynsmail/A 63862-2021.docx", "A 63862-2021")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45203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28411-2023.xlsx", "A 28411-2023")</f>
        <v/>
      </c>
      <c r="T5">
        <f>HYPERLINK("https://klasma.github.io/Logging_KARLSKRONA/kartor/A 28411-2023.png", "A 28411-2023")</f>
        <v/>
      </c>
      <c r="V5">
        <f>HYPERLINK("https://klasma.github.io/Logging_KARLSKRONA/klagomål/A 28411-2023.docx", "A 28411-2023")</f>
        <v/>
      </c>
      <c r="W5">
        <f>HYPERLINK("https://klasma.github.io/Logging_KARLSKRONA/klagomålsmail/A 28411-2023.docx", "A 28411-2023")</f>
        <v/>
      </c>
      <c r="X5">
        <f>HYPERLINK("https://klasma.github.io/Logging_KARLSKRONA/tillsyn/A 28411-2023.docx", "A 28411-2023")</f>
        <v/>
      </c>
      <c r="Y5">
        <f>HYPERLINK("https://klasma.github.io/Logging_KARLSKRONA/tillsynsmail/A 28411-2023.docx", "A 28411-2023")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45203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34185-2018.xlsx", "A 34185-2018")</f>
        <v/>
      </c>
      <c r="T6">
        <f>HYPERLINK("https://klasma.github.io/Logging_KARLSKRONA/kartor/A 34185-2018.png", "A 34185-2018")</f>
        <v/>
      </c>
      <c r="V6">
        <f>HYPERLINK("https://klasma.github.io/Logging_KARLSKRONA/klagomål/A 34185-2018.docx", "A 34185-2018")</f>
        <v/>
      </c>
      <c r="W6">
        <f>HYPERLINK("https://klasma.github.io/Logging_KARLSKRONA/klagomålsmail/A 34185-2018.docx", "A 34185-2018")</f>
        <v/>
      </c>
      <c r="X6">
        <f>HYPERLINK("https://klasma.github.io/Logging_KARLSKRONA/tillsyn/A 34185-2018.docx", "A 34185-2018")</f>
        <v/>
      </c>
      <c r="Y6">
        <f>HYPERLINK("https://klasma.github.io/Logging_KARLSKRONA/tillsynsmail/A 34185-2018.docx", "A 34185-2018")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45203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2815-2020.xlsx", "A 2815-2020")</f>
        <v/>
      </c>
      <c r="T7">
        <f>HYPERLINK("https://klasma.github.io/Logging_KARLSKRONA/kartor/A 2815-2020.png", "A 2815-2020")</f>
        <v/>
      </c>
      <c r="V7">
        <f>HYPERLINK("https://klasma.github.io/Logging_KARLSKRONA/klagomål/A 2815-2020.docx", "A 2815-2020")</f>
        <v/>
      </c>
      <c r="W7">
        <f>HYPERLINK("https://klasma.github.io/Logging_KARLSKRONA/klagomålsmail/A 2815-2020.docx", "A 2815-2020")</f>
        <v/>
      </c>
      <c r="X7">
        <f>HYPERLINK("https://klasma.github.io/Logging_KARLSKRONA/tillsyn/A 2815-2020.docx", "A 2815-2020")</f>
        <v/>
      </c>
      <c r="Y7">
        <f>HYPERLINK("https://klasma.github.io/Logging_KARLSKRONA/tillsynsmail/A 2815-2020.docx", "A 2815-2020")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45203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5556-2023.xlsx", "A 5556-2023")</f>
        <v/>
      </c>
      <c r="T8">
        <f>HYPERLINK("https://klasma.github.io/Logging_KARLSKRONA/kartor/A 5556-2023.png", "A 5556-2023")</f>
        <v/>
      </c>
      <c r="V8">
        <f>HYPERLINK("https://klasma.github.io/Logging_KARLSKRONA/klagomål/A 5556-2023.docx", "A 5556-2023")</f>
        <v/>
      </c>
      <c r="W8">
        <f>HYPERLINK("https://klasma.github.io/Logging_KARLSKRONA/klagomålsmail/A 5556-2023.docx", "A 5556-2023")</f>
        <v/>
      </c>
      <c r="X8">
        <f>HYPERLINK("https://klasma.github.io/Logging_KARLSKRONA/tillsyn/A 5556-2023.docx", "A 5556-2023")</f>
        <v/>
      </c>
      <c r="Y8">
        <f>HYPERLINK("https://klasma.github.io/Logging_KARLSKRONA/tillsynsmail/A 5556-2023.docx", "A 5556-2023")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45203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16176-2023.xlsx", "A 16176-2023")</f>
        <v/>
      </c>
      <c r="T9">
        <f>HYPERLINK("https://klasma.github.io/Logging_KARLSKRONA/kartor/A 16176-2023.png", "A 16176-2023")</f>
        <v/>
      </c>
      <c r="V9">
        <f>HYPERLINK("https://klasma.github.io/Logging_KARLSKRONA/klagomål/A 16176-2023.docx", "A 16176-2023")</f>
        <v/>
      </c>
      <c r="W9">
        <f>HYPERLINK("https://klasma.github.io/Logging_KARLSKRONA/klagomålsmail/A 16176-2023.docx", "A 16176-2023")</f>
        <v/>
      </c>
      <c r="X9">
        <f>HYPERLINK("https://klasma.github.io/Logging_KARLSKRONA/tillsyn/A 16176-2023.docx", "A 16176-2023")</f>
        <v/>
      </c>
      <c r="Y9">
        <f>HYPERLINK("https://klasma.github.io/Logging_KARLSKRONA/tillsynsmail/A 16176-2023.docx", "A 16176-2023")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45203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44529-2018.xlsx", "A 44529-2018")</f>
        <v/>
      </c>
      <c r="T10">
        <f>HYPERLINK("https://klasma.github.io/Logging_KARLSKRONA/kartor/A 44529-2018.png", "A 44529-2018")</f>
        <v/>
      </c>
      <c r="V10">
        <f>HYPERLINK("https://klasma.github.io/Logging_KARLSKRONA/klagomål/A 44529-2018.docx", "A 44529-2018")</f>
        <v/>
      </c>
      <c r="W10">
        <f>HYPERLINK("https://klasma.github.io/Logging_KARLSKRONA/klagomålsmail/A 44529-2018.docx", "A 44529-2018")</f>
        <v/>
      </c>
      <c r="X10">
        <f>HYPERLINK("https://klasma.github.io/Logging_KARLSKRONA/tillsyn/A 44529-2018.docx", "A 44529-2018")</f>
        <v/>
      </c>
      <c r="Y10">
        <f>HYPERLINK("https://klasma.github.io/Logging_KARLSKRONA/tillsynsmail/A 44529-2018.docx", "A 44529-2018")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45203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70663-2018.xlsx", "A 70663-2018")</f>
        <v/>
      </c>
      <c r="T11">
        <f>HYPERLINK("https://klasma.github.io/Logging_KARLSKRONA/kartor/A 70663-2018.png", "A 70663-2018")</f>
        <v/>
      </c>
      <c r="V11">
        <f>HYPERLINK("https://klasma.github.io/Logging_KARLSKRONA/klagomål/A 70663-2018.docx", "A 70663-2018")</f>
        <v/>
      </c>
      <c r="W11">
        <f>HYPERLINK("https://klasma.github.io/Logging_KARLSKRONA/klagomålsmail/A 70663-2018.docx", "A 70663-2018")</f>
        <v/>
      </c>
      <c r="X11">
        <f>HYPERLINK("https://klasma.github.io/Logging_KARLSKRONA/tillsyn/A 70663-2018.docx", "A 70663-2018")</f>
        <v/>
      </c>
      <c r="Y11">
        <f>HYPERLINK("https://klasma.github.io/Logging_KARLSKRONA/tillsynsmail/A 70663-2018.docx", "A 70663-2018")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45203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22438-2020.xlsx", "A 22438-2020")</f>
        <v/>
      </c>
      <c r="T12">
        <f>HYPERLINK("https://klasma.github.io/Logging_KARLSKRONA/kartor/A 22438-2020.png", "A 22438-2020")</f>
        <v/>
      </c>
      <c r="V12">
        <f>HYPERLINK("https://klasma.github.io/Logging_KARLSKRONA/klagomål/A 22438-2020.docx", "A 22438-2020")</f>
        <v/>
      </c>
      <c r="W12">
        <f>HYPERLINK("https://klasma.github.io/Logging_KARLSKRONA/klagomålsmail/A 22438-2020.docx", "A 22438-2020")</f>
        <v/>
      </c>
      <c r="X12">
        <f>HYPERLINK("https://klasma.github.io/Logging_KARLSKRONA/tillsyn/A 22438-2020.docx", "A 22438-2020")</f>
        <v/>
      </c>
      <c r="Y12">
        <f>HYPERLINK("https://klasma.github.io/Logging_KARLSKRONA/tillsynsmail/A 22438-2020.docx", "A 22438-2020")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45203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33062-2020.xlsx", "A 33062-2020")</f>
        <v/>
      </c>
      <c r="T13">
        <f>HYPERLINK("https://klasma.github.io/Logging_KARLSKRONA/kartor/A 33062-2020.png", "A 33062-2020")</f>
        <v/>
      </c>
      <c r="V13">
        <f>HYPERLINK("https://klasma.github.io/Logging_KARLSKRONA/klagomål/A 33062-2020.docx", "A 33062-2020")</f>
        <v/>
      </c>
      <c r="W13">
        <f>HYPERLINK("https://klasma.github.io/Logging_KARLSKRONA/klagomålsmail/A 33062-2020.docx", "A 33062-2020")</f>
        <v/>
      </c>
      <c r="X13">
        <f>HYPERLINK("https://klasma.github.io/Logging_KARLSKRONA/tillsyn/A 33062-2020.docx", "A 33062-2020")</f>
        <v/>
      </c>
      <c r="Y13">
        <f>HYPERLINK("https://klasma.github.io/Logging_KARLSKRONA/tillsynsmail/A 33062-2020.docx", "A 33062-2020")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45203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55714-2020.xlsx", "A 55714-2020")</f>
        <v/>
      </c>
      <c r="T14">
        <f>HYPERLINK("https://klasma.github.io/Logging_KARLSKRONA/kartor/A 55714-2020.png", "A 55714-2020")</f>
        <v/>
      </c>
      <c r="V14">
        <f>HYPERLINK("https://klasma.github.io/Logging_KARLSKRONA/klagomål/A 55714-2020.docx", "A 55714-2020")</f>
        <v/>
      </c>
      <c r="W14">
        <f>HYPERLINK("https://klasma.github.io/Logging_KARLSKRONA/klagomålsmail/A 55714-2020.docx", "A 55714-2020")</f>
        <v/>
      </c>
      <c r="X14">
        <f>HYPERLINK("https://klasma.github.io/Logging_KARLSKRONA/tillsyn/A 55714-2020.docx", "A 55714-2020")</f>
        <v/>
      </c>
      <c r="Y14">
        <f>HYPERLINK("https://klasma.github.io/Logging_KARLSKRONA/tillsynsmail/A 55714-2020.docx", "A 55714-2020")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45203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57181-2020.xlsx", "A 57181-2020")</f>
        <v/>
      </c>
      <c r="T15">
        <f>HYPERLINK("https://klasma.github.io/Logging_KARLSKRONA/kartor/A 57181-2020.png", "A 57181-2020")</f>
        <v/>
      </c>
      <c r="V15">
        <f>HYPERLINK("https://klasma.github.io/Logging_KARLSKRONA/klagomål/A 57181-2020.docx", "A 57181-2020")</f>
        <v/>
      </c>
      <c r="W15">
        <f>HYPERLINK("https://klasma.github.io/Logging_KARLSKRONA/klagomålsmail/A 57181-2020.docx", "A 57181-2020")</f>
        <v/>
      </c>
      <c r="X15">
        <f>HYPERLINK("https://klasma.github.io/Logging_KARLSKRONA/tillsyn/A 57181-2020.docx", "A 57181-2020")</f>
        <v/>
      </c>
      <c r="Y15">
        <f>HYPERLINK("https://klasma.github.io/Logging_KARLSKRONA/tillsynsmail/A 57181-2020.docx", "A 57181-2020")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45203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58803-2020.xlsx", "A 58803-2020")</f>
        <v/>
      </c>
      <c r="T16">
        <f>HYPERLINK("https://klasma.github.io/Logging_KARLSKRONA/kartor/A 58803-2020.png", "A 58803-2020")</f>
        <v/>
      </c>
      <c r="V16">
        <f>HYPERLINK("https://klasma.github.io/Logging_KARLSKRONA/klagomål/A 58803-2020.docx", "A 58803-2020")</f>
        <v/>
      </c>
      <c r="W16">
        <f>HYPERLINK("https://klasma.github.io/Logging_KARLSKRONA/klagomålsmail/A 58803-2020.docx", "A 58803-2020")</f>
        <v/>
      </c>
      <c r="X16">
        <f>HYPERLINK("https://klasma.github.io/Logging_KARLSKRONA/tillsyn/A 58803-2020.docx", "A 58803-2020")</f>
        <v/>
      </c>
      <c r="Y16">
        <f>HYPERLINK("https://klasma.github.io/Logging_KARLSKRONA/tillsynsmail/A 58803-2020.docx", "A 58803-2020")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45203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57676-2020.xlsx", "A 57676-2020")</f>
        <v/>
      </c>
      <c r="T17">
        <f>HYPERLINK("https://klasma.github.io/Logging_KARLSKRONA/kartor/A 57676-2020.png", "A 57676-2020")</f>
        <v/>
      </c>
      <c r="V17">
        <f>HYPERLINK("https://klasma.github.io/Logging_KARLSKRONA/klagomål/A 57676-2020.docx", "A 57676-2020")</f>
        <v/>
      </c>
      <c r="W17">
        <f>HYPERLINK("https://klasma.github.io/Logging_KARLSKRONA/klagomålsmail/A 57676-2020.docx", "A 57676-2020")</f>
        <v/>
      </c>
      <c r="X17">
        <f>HYPERLINK("https://klasma.github.io/Logging_KARLSKRONA/tillsyn/A 57676-2020.docx", "A 57676-2020")</f>
        <v/>
      </c>
      <c r="Y17">
        <f>HYPERLINK("https://klasma.github.io/Logging_KARLSKRONA/tillsynsmail/A 57676-2020.docx", "A 57676-2020")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45203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61898-2020.xlsx", "A 61898-2020")</f>
        <v/>
      </c>
      <c r="T18">
        <f>HYPERLINK("https://klasma.github.io/Logging_KARLSKRONA/kartor/A 61898-2020.png", "A 61898-2020")</f>
        <v/>
      </c>
      <c r="V18">
        <f>HYPERLINK("https://klasma.github.io/Logging_KARLSKRONA/klagomål/A 61898-2020.docx", "A 61898-2020")</f>
        <v/>
      </c>
      <c r="W18">
        <f>HYPERLINK("https://klasma.github.io/Logging_KARLSKRONA/klagomålsmail/A 61898-2020.docx", "A 61898-2020")</f>
        <v/>
      </c>
      <c r="X18">
        <f>HYPERLINK("https://klasma.github.io/Logging_KARLSKRONA/tillsyn/A 61898-2020.docx", "A 61898-2020")</f>
        <v/>
      </c>
      <c r="Y18">
        <f>HYPERLINK("https://klasma.github.io/Logging_KARLSKRONA/tillsynsmail/A 61898-2020.docx", "A 61898-2020")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45203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6932-2021.xlsx", "A 6932-2021")</f>
        <v/>
      </c>
      <c r="T19">
        <f>HYPERLINK("https://klasma.github.io/Logging_KARLSKRONA/kartor/A 6932-2021.png", "A 6932-2021")</f>
        <v/>
      </c>
      <c r="V19">
        <f>HYPERLINK("https://klasma.github.io/Logging_KARLSKRONA/klagomål/A 6932-2021.docx", "A 6932-2021")</f>
        <v/>
      </c>
      <c r="W19">
        <f>HYPERLINK("https://klasma.github.io/Logging_KARLSKRONA/klagomålsmail/A 6932-2021.docx", "A 6932-2021")</f>
        <v/>
      </c>
      <c r="X19">
        <f>HYPERLINK("https://klasma.github.io/Logging_KARLSKRONA/tillsyn/A 6932-2021.docx", "A 6932-2021")</f>
        <v/>
      </c>
      <c r="Y19">
        <f>HYPERLINK("https://klasma.github.io/Logging_KARLSKRONA/tillsynsmail/A 6932-2021.docx", "A 6932-2021")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45203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46709-2021.xlsx", "A 46709-2021")</f>
        <v/>
      </c>
      <c r="T20">
        <f>HYPERLINK("https://klasma.github.io/Logging_KARLSKRONA/kartor/A 46709-2021.png", "A 46709-2021")</f>
        <v/>
      </c>
      <c r="V20">
        <f>HYPERLINK("https://klasma.github.io/Logging_KARLSKRONA/klagomål/A 46709-2021.docx", "A 46709-2021")</f>
        <v/>
      </c>
      <c r="W20">
        <f>HYPERLINK("https://klasma.github.io/Logging_KARLSKRONA/klagomålsmail/A 46709-2021.docx", "A 46709-2021")</f>
        <v/>
      </c>
      <c r="X20">
        <f>HYPERLINK("https://klasma.github.io/Logging_KARLSKRONA/tillsyn/A 46709-2021.docx", "A 46709-2021")</f>
        <v/>
      </c>
      <c r="Y20">
        <f>HYPERLINK("https://klasma.github.io/Logging_KARLSKRONA/tillsynsmail/A 46709-2021.docx", "A 46709-2021")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45203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52837-2021.xlsx", "A 52837-2021")</f>
        <v/>
      </c>
      <c r="T21">
        <f>HYPERLINK("https://klasma.github.io/Logging_KARLSKRONA/kartor/A 52837-2021.png", "A 52837-2021")</f>
        <v/>
      </c>
      <c r="V21">
        <f>HYPERLINK("https://klasma.github.io/Logging_KARLSKRONA/klagomål/A 52837-2021.docx", "A 52837-2021")</f>
        <v/>
      </c>
      <c r="W21">
        <f>HYPERLINK("https://klasma.github.io/Logging_KARLSKRONA/klagomålsmail/A 52837-2021.docx", "A 52837-2021")</f>
        <v/>
      </c>
      <c r="X21">
        <f>HYPERLINK("https://klasma.github.io/Logging_KARLSKRONA/tillsyn/A 52837-2021.docx", "A 52837-2021")</f>
        <v/>
      </c>
      <c r="Y21">
        <f>HYPERLINK("https://klasma.github.io/Logging_KARLSKRONA/tillsynsmail/A 52837-2021.docx", "A 52837-2021")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45203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69282-2021.xlsx", "A 69282-2021")</f>
        <v/>
      </c>
      <c r="T22">
        <f>HYPERLINK("https://klasma.github.io/Logging_KARLSKRONA/kartor/A 69282-2021.png", "A 69282-2021")</f>
        <v/>
      </c>
      <c r="V22">
        <f>HYPERLINK("https://klasma.github.io/Logging_KARLSKRONA/klagomål/A 69282-2021.docx", "A 69282-2021")</f>
        <v/>
      </c>
      <c r="W22">
        <f>HYPERLINK("https://klasma.github.io/Logging_KARLSKRONA/klagomålsmail/A 69282-2021.docx", "A 69282-2021")</f>
        <v/>
      </c>
      <c r="X22">
        <f>HYPERLINK("https://klasma.github.io/Logging_KARLSKRONA/tillsyn/A 69282-2021.docx", "A 69282-2021")</f>
        <v/>
      </c>
      <c r="Y22">
        <f>HYPERLINK("https://klasma.github.io/Logging_KARLSKRONA/tillsynsmail/A 69282-2021.docx", "A 69282-2021")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45203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24816-2022.xlsx", "A 24816-2022")</f>
        <v/>
      </c>
      <c r="T23">
        <f>HYPERLINK("https://klasma.github.io/Logging_KARLSKRONA/kartor/A 24816-2022.png", "A 24816-2022")</f>
        <v/>
      </c>
      <c r="V23">
        <f>HYPERLINK("https://klasma.github.io/Logging_KARLSKRONA/klagomål/A 24816-2022.docx", "A 24816-2022")</f>
        <v/>
      </c>
      <c r="W23">
        <f>HYPERLINK("https://klasma.github.io/Logging_KARLSKRONA/klagomålsmail/A 24816-2022.docx", "A 24816-2022")</f>
        <v/>
      </c>
      <c r="X23">
        <f>HYPERLINK("https://klasma.github.io/Logging_KARLSKRONA/tillsyn/A 24816-2022.docx", "A 24816-2022")</f>
        <v/>
      </c>
      <c r="Y23">
        <f>HYPERLINK("https://klasma.github.io/Logging_KARLSKRONA/tillsynsmail/A 24816-2022.docx", "A 24816-2022")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45203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17849-2023.xlsx", "A 17849-2023")</f>
        <v/>
      </c>
      <c r="T24">
        <f>HYPERLINK("https://klasma.github.io/Logging_KARLSKRONA/kartor/A 17849-2023.png", "A 17849-2023")</f>
        <v/>
      </c>
      <c r="V24">
        <f>HYPERLINK("https://klasma.github.io/Logging_KARLSKRONA/klagomål/A 17849-2023.docx", "A 17849-2023")</f>
        <v/>
      </c>
      <c r="W24">
        <f>HYPERLINK("https://klasma.github.io/Logging_KARLSKRONA/klagomålsmail/A 17849-2023.docx", "A 17849-2023")</f>
        <v/>
      </c>
      <c r="X24">
        <f>HYPERLINK("https://klasma.github.io/Logging_KARLSKRONA/tillsyn/A 17849-2023.docx", "A 17849-2023")</f>
        <v/>
      </c>
      <c r="Y24">
        <f>HYPERLINK("https://klasma.github.io/Logging_KARLSKRONA/tillsynsmail/A 17849-2023.docx", "A 17849-2023")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45203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45203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45203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45203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45203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45203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45203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45203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45203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45203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45203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45203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45203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45203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45203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45203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45203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45203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45203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45203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45203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45203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45203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45203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45203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45203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45203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45203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45203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45203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45203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45203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45203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45203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45203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45203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45203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45203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45203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45203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45203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45203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45203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45203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45203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45203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45203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45203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45203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45203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45203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45203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45203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45203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45203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45203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45203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45203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45203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45203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45203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45203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45203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45203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45203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45203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45203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45203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45203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45203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45203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45203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45203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45203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45203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45203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45203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45203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45203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45203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45203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45203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45203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45203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45203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45203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45203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45203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45203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45203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45203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45203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45203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45203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45203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45203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45203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45203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45203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45203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45203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45203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45203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45203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45203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45203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45203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45203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45203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45203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45203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45203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45203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45203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45203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45203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45203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45203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45203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45203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45203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45203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45203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45203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45203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45203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45203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45203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45203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45203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45203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45203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45203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45203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45203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45203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45203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45203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45203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45203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45203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45203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45203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45203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45203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45203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45203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45203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45203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45203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45203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45203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45203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45203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45203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45203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45203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45203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45203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45203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45203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45203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45203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45203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45203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45203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45203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45203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45203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45203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45203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45203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45203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45203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45203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45203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45203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45203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45203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45203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45203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45203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45203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45203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45203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45203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45203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45203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45203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45203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45203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45203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45203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45203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45203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45203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45203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45203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45203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45203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45203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45203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45203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45203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45203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45203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45203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45203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45203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45203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45203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45203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45203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45203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45203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45203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45203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45203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45203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45203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45203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45203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45203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45203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45203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45203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45203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45203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45203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45203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45203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45203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45203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45203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45203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45203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45203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45203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45203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45203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45203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45203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45203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45203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45203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45203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45203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45203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45203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45203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45203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45203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45203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45203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45203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45203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45203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45203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45203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45203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45203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45203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45203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45203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45203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45203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45203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45203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45203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45203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45203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45203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45203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45203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45203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45203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45203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45203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45203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45203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45203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45203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45203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45203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45203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45203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45203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45203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45203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45203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45203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45203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45203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45203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45203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45203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45203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45203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45203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45203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45203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45203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45203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45203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45203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45203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45203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45203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45203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45203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45203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45203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45203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45203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45203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45203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45203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45203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45203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45203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45203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45203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45203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45203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45203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45203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45203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45203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45203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45203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45203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45203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45203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45203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45203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45203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45203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45203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45203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45203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45203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45203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45203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45203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45203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45203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45203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45203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45203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45203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45203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45203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45203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45203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45203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45203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45203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45203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45203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45203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45203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45203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45203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45203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45203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45203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45203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45203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45203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45203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45203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45203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45203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45203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45203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45203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45203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45203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45203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45203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45203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45203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45203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45203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45203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45203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45203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45203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45203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45203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45203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45203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45203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45203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45203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45203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45203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45203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45203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45203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45203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45203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45203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45203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45203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45203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45203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45203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45203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45203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45203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45203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45203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45203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45203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45203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45203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45203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45203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45203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45203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45203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45203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45203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45203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45203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45203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45203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45203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45203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45203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45203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45203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45203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45203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45203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45203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45203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45203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45203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45203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45203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45203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45203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45203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45203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45203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45203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45203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45203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45203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45203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45203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45203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45203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45203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45203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45203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45203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45203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45203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45203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45203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45203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45203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45203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45203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45203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45203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45203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45203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45203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45203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45203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45203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45203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45203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45203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45203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45203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45203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45203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45203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45203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45203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45203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45203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45203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45203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45203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45203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45203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45203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45203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45203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45203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45203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45203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45203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45203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45203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45203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45203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45203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45203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45203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45203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45203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45203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45203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45203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45203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45203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45203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45203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45203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45203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45203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45203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45203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45203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45203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45203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45203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45203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45203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45203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45203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45203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45203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45203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45203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45203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45203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45203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45203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45203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45203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45203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45203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45203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45203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45203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45203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45203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45203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45203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45203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45203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45203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45203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45203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45203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45203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45203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45203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45203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45203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45203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45203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45203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45203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45203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45203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45203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45203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45203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45203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45203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45203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45203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45203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45203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45203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45203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45203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45203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45203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45203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45203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45203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45203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45203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45203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45203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45203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45203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45203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45203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45203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45203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45203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45203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45203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45203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45203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45203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45203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45203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45203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45203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45203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45203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45203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45203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45203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45203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45203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45203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45203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45203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45203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45203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45203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45203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45203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45203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45203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45203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45203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45203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45203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45203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45203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45203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45203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45203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45203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45203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45203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45203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45203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45203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45203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45203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45203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45203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45203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45203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45203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45203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45203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45203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45203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45203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45203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45203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45203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45203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45203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45203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45203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45203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45203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45203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45203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45203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45203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45203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45203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45203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45203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45203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45203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45203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45203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45203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45203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45203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45203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45203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45203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45203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45203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45203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45203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45203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45203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45203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45203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45203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45203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45203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45203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45203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45203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45203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45203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45203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45203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45203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45203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45203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45203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45203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45203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45203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45203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45203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45203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45203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45203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45203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45203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45203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45203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45203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45203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45203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45203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45203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45203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45203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45203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45203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45203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45203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45203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45203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45203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45203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45203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45203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45203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45203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45203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45203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45203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45203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45203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45203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45203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45203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45203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45203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45203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45203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45203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45203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45203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45203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45203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45203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45203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45203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45203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45203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45203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45203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45203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45203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45203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45203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45203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45203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45203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45203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40579-2023</t>
        </is>
      </c>
      <c r="B782" s="1" t="n">
        <v>45170</v>
      </c>
      <c r="C782" s="1" t="n">
        <v>45203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42342-2023</t>
        </is>
      </c>
      <c r="B783" s="1" t="n">
        <v>45180</v>
      </c>
      <c r="C783" s="1" t="n">
        <v>45203</v>
      </c>
      <c r="D783" t="inlineStr">
        <is>
          <t>BLEKINGE LÄN</t>
        </is>
      </c>
      <c r="E783" t="inlineStr">
        <is>
          <t>KARLSKRONA</t>
        </is>
      </c>
      <c r="G783" t="n">
        <v>1.3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42340-2023</t>
        </is>
      </c>
      <c r="B784" s="1" t="n">
        <v>45180</v>
      </c>
      <c r="C784" s="1" t="n">
        <v>45203</v>
      </c>
      <c r="D784" t="inlineStr">
        <is>
          <t>BLEKINGE LÄN</t>
        </is>
      </c>
      <c r="E784" t="inlineStr">
        <is>
          <t>KARLSKRONA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>
      <c r="A785" t="inlineStr">
        <is>
          <t>A 42532-2023</t>
        </is>
      </c>
      <c r="B785" s="1" t="n">
        <v>45181</v>
      </c>
      <c r="C785" s="1" t="n">
        <v>45203</v>
      </c>
      <c r="D785" t="inlineStr">
        <is>
          <t>BLEKINGE LÄN</t>
        </is>
      </c>
      <c r="E785" t="inlineStr">
        <is>
          <t>KARLSKRONA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2023-10-04T06:56:42Z</dcterms:created>
  <dcterms:modified xmlns:dcterms="http://purl.org/dc/terms/" xmlns:xsi="http://www.w3.org/2001/XMLSchema-instance" xsi:type="dcterms:W3CDTF">2023-10-04T06:56:42Z</dcterms:modified>
</cp:coreProperties>
</file>