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45188</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45188</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45188</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52664-2019</t>
        </is>
      </c>
      <c r="B6" s="1" t="n">
        <v>43738</v>
      </c>
      <c r="C6" s="1" t="n">
        <v>45188</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 "A 52664-2019")</f>
        <v/>
      </c>
      <c r="T6">
        <f>HYPERLINK("https://klasma.github.io/Logging_KIRUNA/kartor/A 52664-2019.png", "A 52664-2019")</f>
        <v/>
      </c>
      <c r="V6">
        <f>HYPERLINK("https://klasma.github.io/Logging_KIRUNA/klagomål/A 52664-2019.docx", "A 52664-2019")</f>
        <v/>
      </c>
      <c r="W6">
        <f>HYPERLINK("https://klasma.github.io/Logging_KIRUNA/klagomålsmail/A 52664-2019.docx", "A 52664-2019")</f>
        <v/>
      </c>
      <c r="X6">
        <f>HYPERLINK("https://klasma.github.io/Logging_KIRUNA/tillsyn/A 52664-2019.docx", "A 52664-2019")</f>
        <v/>
      </c>
      <c r="Y6">
        <f>HYPERLINK("https://klasma.github.io/Logging_KIRUNA/tillsynsmail/A 52664-2019.docx", "A 52664-2019")</f>
        <v/>
      </c>
    </row>
    <row r="7" ht="15" customHeight="1">
      <c r="A7" t="inlineStr">
        <is>
          <t>A 6934-2020</t>
        </is>
      </c>
      <c r="B7" s="1" t="n">
        <v>43867</v>
      </c>
      <c r="C7" s="1" t="n">
        <v>45188</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 "A 6934-2020")</f>
        <v/>
      </c>
      <c r="T7">
        <f>HYPERLINK("https://klasma.github.io/Logging_KIRUNA/kartor/A 6934-2020.png", "A 6934-2020")</f>
        <v/>
      </c>
      <c r="V7">
        <f>HYPERLINK("https://klasma.github.io/Logging_KIRUNA/klagomål/A 6934-2020.docx", "A 6934-2020")</f>
        <v/>
      </c>
      <c r="W7">
        <f>HYPERLINK("https://klasma.github.io/Logging_KIRUNA/klagomålsmail/A 6934-2020.docx", "A 6934-2020")</f>
        <v/>
      </c>
      <c r="X7">
        <f>HYPERLINK("https://klasma.github.io/Logging_KIRUNA/tillsyn/A 6934-2020.docx", "A 6934-2020")</f>
        <v/>
      </c>
      <c r="Y7">
        <f>HYPERLINK("https://klasma.github.io/Logging_KIRUNA/tillsynsmail/A 6934-2020.docx", "A 6934-2020")</f>
        <v/>
      </c>
    </row>
    <row r="8" ht="15" customHeight="1">
      <c r="A8" t="inlineStr">
        <is>
          <t>A 38722-2020</t>
        </is>
      </c>
      <c r="B8" s="1" t="n">
        <v>44061</v>
      </c>
      <c r="C8" s="1" t="n">
        <v>45188</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 "A 38722-2020")</f>
        <v/>
      </c>
      <c r="T8">
        <f>HYPERLINK("https://klasma.github.io/Logging_KIRUNA/kartor/A 38722-2020.png", "A 38722-2020")</f>
        <v/>
      </c>
      <c r="V8">
        <f>HYPERLINK("https://klasma.github.io/Logging_KIRUNA/klagomål/A 38722-2020.docx", "A 38722-2020")</f>
        <v/>
      </c>
      <c r="W8">
        <f>HYPERLINK("https://klasma.github.io/Logging_KIRUNA/klagomålsmail/A 38722-2020.docx", "A 38722-2020")</f>
        <v/>
      </c>
      <c r="X8">
        <f>HYPERLINK("https://klasma.github.io/Logging_KIRUNA/tillsyn/A 38722-2020.docx", "A 38722-2020")</f>
        <v/>
      </c>
      <c r="Y8">
        <f>HYPERLINK("https://klasma.github.io/Logging_KIRUNA/tillsynsmail/A 38722-2020.docx", "A 38722-2020")</f>
        <v/>
      </c>
    </row>
    <row r="9" ht="15" customHeight="1">
      <c r="A9" t="inlineStr">
        <is>
          <t>A 27955-2020</t>
        </is>
      </c>
      <c r="B9" s="1" t="n">
        <v>43993</v>
      </c>
      <c r="C9" s="1" t="n">
        <v>45188</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 "A 27955-2020")</f>
        <v/>
      </c>
      <c r="T9">
        <f>HYPERLINK("https://klasma.github.io/Logging_KIRUNA/kartor/A 27955-2020.png", "A 27955-2020")</f>
        <v/>
      </c>
      <c r="V9">
        <f>HYPERLINK("https://klasma.github.io/Logging_KIRUNA/klagomål/A 27955-2020.docx", "A 27955-2020")</f>
        <v/>
      </c>
      <c r="W9">
        <f>HYPERLINK("https://klasma.github.io/Logging_KIRUNA/klagomålsmail/A 27955-2020.docx", "A 27955-2020")</f>
        <v/>
      </c>
      <c r="X9">
        <f>HYPERLINK("https://klasma.github.io/Logging_KIRUNA/tillsyn/A 27955-2020.docx", "A 27955-2020")</f>
        <v/>
      </c>
      <c r="Y9">
        <f>HYPERLINK("https://klasma.github.io/Logging_KIRUNA/tillsynsmail/A 27955-2020.docx", "A 27955-2020")</f>
        <v/>
      </c>
    </row>
    <row r="10" ht="15" customHeight="1">
      <c r="A10" t="inlineStr">
        <is>
          <t>A 42532-2020</t>
        </is>
      </c>
      <c r="B10" s="1" t="n">
        <v>44074</v>
      </c>
      <c r="C10" s="1" t="n">
        <v>45188</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 "A 42532-2020")</f>
        <v/>
      </c>
      <c r="T10">
        <f>HYPERLINK("https://klasma.github.io/Logging_KIRUNA/kartor/A 42532-2020.png", "A 42532-2020")</f>
        <v/>
      </c>
      <c r="V10">
        <f>HYPERLINK("https://klasma.github.io/Logging_KIRUNA/klagomål/A 42532-2020.docx", "A 42532-2020")</f>
        <v/>
      </c>
      <c r="W10">
        <f>HYPERLINK("https://klasma.github.io/Logging_KIRUNA/klagomålsmail/A 42532-2020.docx", "A 42532-2020")</f>
        <v/>
      </c>
      <c r="X10">
        <f>HYPERLINK("https://klasma.github.io/Logging_KIRUNA/tillsyn/A 42532-2020.docx", "A 42532-2020")</f>
        <v/>
      </c>
      <c r="Y10">
        <f>HYPERLINK("https://klasma.github.io/Logging_KIRUNA/tillsynsmail/A 42532-2020.docx", "A 42532-2020")</f>
        <v/>
      </c>
    </row>
    <row r="11" ht="15" customHeight="1">
      <c r="A11" t="inlineStr">
        <is>
          <t>A 42512-2020</t>
        </is>
      </c>
      <c r="B11" s="1" t="n">
        <v>44074</v>
      </c>
      <c r="C11" s="1" t="n">
        <v>45188</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 "A 42512-2020")</f>
        <v/>
      </c>
      <c r="T11">
        <f>HYPERLINK("https://klasma.github.io/Logging_KIRUNA/kartor/A 42512-2020.png", "A 42512-2020")</f>
        <v/>
      </c>
      <c r="V11">
        <f>HYPERLINK("https://klasma.github.io/Logging_KIRUNA/klagomål/A 42512-2020.docx", "A 42512-2020")</f>
        <v/>
      </c>
      <c r="W11">
        <f>HYPERLINK("https://klasma.github.io/Logging_KIRUNA/klagomålsmail/A 42512-2020.docx", "A 42512-2020")</f>
        <v/>
      </c>
      <c r="X11">
        <f>HYPERLINK("https://klasma.github.io/Logging_KIRUNA/tillsyn/A 42512-2020.docx", "A 42512-2020")</f>
        <v/>
      </c>
      <c r="Y11">
        <f>HYPERLINK("https://klasma.github.io/Logging_KIRUNA/tillsynsmail/A 42512-2020.docx", "A 42512-2020")</f>
        <v/>
      </c>
    </row>
    <row r="12" ht="15" customHeight="1">
      <c r="A12" t="inlineStr">
        <is>
          <t>A 27642-2020</t>
        </is>
      </c>
      <c r="B12" s="1" t="n">
        <v>43993</v>
      </c>
      <c r="C12" s="1" t="n">
        <v>45188</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 "A 27642-2020")</f>
        <v/>
      </c>
      <c r="T12">
        <f>HYPERLINK("https://klasma.github.io/Logging_KIRUNA/kartor/A 27642-2020.png", "A 27642-2020")</f>
        <v/>
      </c>
      <c r="V12">
        <f>HYPERLINK("https://klasma.github.io/Logging_KIRUNA/klagomål/A 27642-2020.docx", "A 27642-2020")</f>
        <v/>
      </c>
      <c r="W12">
        <f>HYPERLINK("https://klasma.github.io/Logging_KIRUNA/klagomålsmail/A 27642-2020.docx", "A 27642-2020")</f>
        <v/>
      </c>
      <c r="X12">
        <f>HYPERLINK("https://klasma.github.io/Logging_KIRUNA/tillsyn/A 27642-2020.docx", "A 27642-2020")</f>
        <v/>
      </c>
      <c r="Y12">
        <f>HYPERLINK("https://klasma.github.io/Logging_KIRUNA/tillsynsmail/A 27642-2020.docx", "A 27642-2020")</f>
        <v/>
      </c>
    </row>
    <row r="13" ht="15" customHeight="1">
      <c r="A13" t="inlineStr">
        <is>
          <t>A 42509-2020</t>
        </is>
      </c>
      <c r="B13" s="1" t="n">
        <v>44074</v>
      </c>
      <c r="C13" s="1" t="n">
        <v>45188</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 "A 42509-2020")</f>
        <v/>
      </c>
      <c r="T13">
        <f>HYPERLINK("https://klasma.github.io/Logging_KIRUNA/kartor/A 42509-2020.png", "A 42509-2020")</f>
        <v/>
      </c>
      <c r="V13">
        <f>HYPERLINK("https://klasma.github.io/Logging_KIRUNA/klagomål/A 42509-2020.docx", "A 42509-2020")</f>
        <v/>
      </c>
      <c r="W13">
        <f>HYPERLINK("https://klasma.github.io/Logging_KIRUNA/klagomålsmail/A 42509-2020.docx", "A 42509-2020")</f>
        <v/>
      </c>
      <c r="X13">
        <f>HYPERLINK("https://klasma.github.io/Logging_KIRUNA/tillsyn/A 42509-2020.docx", "A 42509-2020")</f>
        <v/>
      </c>
      <c r="Y13">
        <f>HYPERLINK("https://klasma.github.io/Logging_KIRUNA/tillsynsmail/A 42509-2020.docx", "A 42509-2020")</f>
        <v/>
      </c>
    </row>
    <row r="14" ht="15" customHeight="1">
      <c r="A14" t="inlineStr">
        <is>
          <t>A 17088-2021</t>
        </is>
      </c>
      <c r="B14" s="1" t="n">
        <v>44297</v>
      </c>
      <c r="C14" s="1" t="n">
        <v>45188</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 "A 17088-2021")</f>
        <v/>
      </c>
      <c r="T14">
        <f>HYPERLINK("https://klasma.github.io/Logging_KIRUNA/kartor/A 17088-2021.png", "A 17088-2021")</f>
        <v/>
      </c>
      <c r="V14">
        <f>HYPERLINK("https://klasma.github.io/Logging_KIRUNA/klagomål/A 17088-2021.docx", "A 17088-2021")</f>
        <v/>
      </c>
      <c r="W14">
        <f>HYPERLINK("https://klasma.github.io/Logging_KIRUNA/klagomålsmail/A 17088-2021.docx", "A 17088-2021")</f>
        <v/>
      </c>
      <c r="X14">
        <f>HYPERLINK("https://klasma.github.io/Logging_KIRUNA/tillsyn/A 17088-2021.docx", "A 17088-2021")</f>
        <v/>
      </c>
      <c r="Y14">
        <f>HYPERLINK("https://klasma.github.io/Logging_KIRUNA/tillsynsmail/A 17088-2021.docx", "A 17088-2021")</f>
        <v/>
      </c>
    </row>
    <row r="15" ht="15" customHeight="1">
      <c r="A15" t="inlineStr">
        <is>
          <t>A 17705-2023</t>
        </is>
      </c>
      <c r="B15" s="1" t="n">
        <v>45035</v>
      </c>
      <c r="C15" s="1" t="n">
        <v>45188</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 "A 17705-2023")</f>
        <v/>
      </c>
      <c r="T15">
        <f>HYPERLINK("https://klasma.github.io/Logging_KIRUNA/kartor/A 17705-2023.png", "A 17705-2023")</f>
        <v/>
      </c>
      <c r="V15">
        <f>HYPERLINK("https://klasma.github.io/Logging_KIRUNA/klagomål/A 17705-2023.docx", "A 17705-2023")</f>
        <v/>
      </c>
      <c r="W15">
        <f>HYPERLINK("https://klasma.github.io/Logging_KIRUNA/klagomålsmail/A 17705-2023.docx", "A 17705-2023")</f>
        <v/>
      </c>
      <c r="X15">
        <f>HYPERLINK("https://klasma.github.io/Logging_KIRUNA/tillsyn/A 17705-2023.docx", "A 17705-2023")</f>
        <v/>
      </c>
      <c r="Y15">
        <f>HYPERLINK("https://klasma.github.io/Logging_KIRUNA/tillsynsmail/A 17705-2023.docx", "A 17705-2023")</f>
        <v/>
      </c>
    </row>
    <row r="16" ht="15" customHeight="1">
      <c r="A16" t="inlineStr">
        <is>
          <t>A 58216-2018</t>
        </is>
      </c>
      <c r="B16" s="1" t="n">
        <v>43408</v>
      </c>
      <c r="C16" s="1" t="n">
        <v>45188</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 "A 58216-2018")</f>
        <v/>
      </c>
      <c r="T16">
        <f>HYPERLINK("https://klasma.github.io/Logging_KIRUNA/kartor/A 58216-2018.png", "A 58216-2018")</f>
        <v/>
      </c>
      <c r="V16">
        <f>HYPERLINK("https://klasma.github.io/Logging_KIRUNA/klagomål/A 58216-2018.docx", "A 58216-2018")</f>
        <v/>
      </c>
      <c r="W16">
        <f>HYPERLINK("https://klasma.github.io/Logging_KIRUNA/klagomålsmail/A 58216-2018.docx", "A 58216-2018")</f>
        <v/>
      </c>
      <c r="X16">
        <f>HYPERLINK("https://klasma.github.io/Logging_KIRUNA/tillsyn/A 58216-2018.docx", "A 58216-2018")</f>
        <v/>
      </c>
      <c r="Y16">
        <f>HYPERLINK("https://klasma.github.io/Logging_KIRUNA/tillsynsmail/A 58216-2018.docx", "A 58216-2018")</f>
        <v/>
      </c>
    </row>
    <row r="17" ht="15" customHeight="1">
      <c r="A17" t="inlineStr">
        <is>
          <t>A 60777-2019</t>
        </is>
      </c>
      <c r="B17" s="1" t="n">
        <v>43777</v>
      </c>
      <c r="C17" s="1" t="n">
        <v>45188</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 "A 60777-2019")</f>
        <v/>
      </c>
      <c r="T17">
        <f>HYPERLINK("https://klasma.github.io/Logging_KIRUNA/kartor/A 60777-2019.png", "A 60777-2019")</f>
        <v/>
      </c>
      <c r="V17">
        <f>HYPERLINK("https://klasma.github.io/Logging_KIRUNA/klagomål/A 60777-2019.docx", "A 60777-2019")</f>
        <v/>
      </c>
      <c r="W17">
        <f>HYPERLINK("https://klasma.github.io/Logging_KIRUNA/klagomålsmail/A 60777-2019.docx", "A 60777-2019")</f>
        <v/>
      </c>
      <c r="X17">
        <f>HYPERLINK("https://klasma.github.io/Logging_KIRUNA/tillsyn/A 60777-2019.docx", "A 60777-2019")</f>
        <v/>
      </c>
      <c r="Y17">
        <f>HYPERLINK("https://klasma.github.io/Logging_KIRUNA/tillsynsmail/A 60777-2019.docx", "A 60777-2019")</f>
        <v/>
      </c>
    </row>
    <row r="18" ht="15" customHeight="1">
      <c r="A18" t="inlineStr">
        <is>
          <t>A 62435-2022</t>
        </is>
      </c>
      <c r="B18" s="1" t="n">
        <v>44916</v>
      </c>
      <c r="C18" s="1" t="n">
        <v>45188</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 "A 62435-2022")</f>
        <v/>
      </c>
      <c r="T18">
        <f>HYPERLINK("https://klasma.github.io/Logging_KIRUNA/kartor/A 62435-2022.png", "A 62435-2022")</f>
        <v/>
      </c>
      <c r="V18">
        <f>HYPERLINK("https://klasma.github.io/Logging_KIRUNA/klagomål/A 62435-2022.docx", "A 62435-2022")</f>
        <v/>
      </c>
      <c r="W18">
        <f>HYPERLINK("https://klasma.github.io/Logging_KIRUNA/klagomålsmail/A 62435-2022.docx", "A 62435-2022")</f>
        <v/>
      </c>
      <c r="X18">
        <f>HYPERLINK("https://klasma.github.io/Logging_KIRUNA/tillsyn/A 62435-2022.docx", "A 62435-2022")</f>
        <v/>
      </c>
      <c r="Y18">
        <f>HYPERLINK("https://klasma.github.io/Logging_KIRUNA/tillsynsmail/A 62435-2022.docx", "A 62435-2022")</f>
        <v/>
      </c>
    </row>
    <row r="19" ht="15" customHeight="1">
      <c r="A19" t="inlineStr">
        <is>
          <t>A 22812-2019</t>
        </is>
      </c>
      <c r="B19" s="1" t="n">
        <v>43590</v>
      </c>
      <c r="C19" s="1" t="n">
        <v>45188</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 "A 22812-2019")</f>
        <v/>
      </c>
      <c r="T19">
        <f>HYPERLINK("https://klasma.github.io/Logging_KIRUNA/kartor/A 22812-2019.png", "A 22812-2019")</f>
        <v/>
      </c>
      <c r="V19">
        <f>HYPERLINK("https://klasma.github.io/Logging_KIRUNA/klagomål/A 22812-2019.docx", "A 22812-2019")</f>
        <v/>
      </c>
      <c r="W19">
        <f>HYPERLINK("https://klasma.github.io/Logging_KIRUNA/klagomålsmail/A 22812-2019.docx", "A 22812-2019")</f>
        <v/>
      </c>
      <c r="X19">
        <f>HYPERLINK("https://klasma.github.io/Logging_KIRUNA/tillsyn/A 22812-2019.docx", "A 22812-2019")</f>
        <v/>
      </c>
      <c r="Y19">
        <f>HYPERLINK("https://klasma.github.io/Logging_KIRUNA/tillsynsmail/A 22812-2019.docx", "A 22812-2019")</f>
        <v/>
      </c>
    </row>
    <row r="20" ht="15" customHeight="1">
      <c r="A20" t="inlineStr">
        <is>
          <t>A 61313-2019</t>
        </is>
      </c>
      <c r="B20" s="1" t="n">
        <v>43775</v>
      </c>
      <c r="C20" s="1" t="n">
        <v>45188</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 "A 61313-2019")</f>
        <v/>
      </c>
      <c r="T20">
        <f>HYPERLINK("https://klasma.github.io/Logging_KIRUNA/kartor/A 61313-2019.png", "A 61313-2019")</f>
        <v/>
      </c>
      <c r="V20">
        <f>HYPERLINK("https://klasma.github.io/Logging_KIRUNA/klagomål/A 61313-2019.docx", "A 61313-2019")</f>
        <v/>
      </c>
      <c r="W20">
        <f>HYPERLINK("https://klasma.github.io/Logging_KIRUNA/klagomålsmail/A 61313-2019.docx", "A 61313-2019")</f>
        <v/>
      </c>
      <c r="X20">
        <f>HYPERLINK("https://klasma.github.io/Logging_KIRUNA/tillsyn/A 61313-2019.docx", "A 61313-2019")</f>
        <v/>
      </c>
      <c r="Y20">
        <f>HYPERLINK("https://klasma.github.io/Logging_KIRUNA/tillsynsmail/A 61313-2019.docx", "A 61313-2019")</f>
        <v/>
      </c>
    </row>
    <row r="21" ht="15" customHeight="1">
      <c r="A21" t="inlineStr">
        <is>
          <t>A 38342-2020</t>
        </is>
      </c>
      <c r="B21" s="1" t="n">
        <v>44060</v>
      </c>
      <c r="C21" s="1" t="n">
        <v>45188</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 "A 38342-2020")</f>
        <v/>
      </c>
      <c r="T21">
        <f>HYPERLINK("https://klasma.github.io/Logging_KIRUNA/kartor/A 38342-2020.png", "A 38342-2020")</f>
        <v/>
      </c>
      <c r="V21">
        <f>HYPERLINK("https://klasma.github.io/Logging_KIRUNA/klagomål/A 38342-2020.docx", "A 38342-2020")</f>
        <v/>
      </c>
      <c r="W21">
        <f>HYPERLINK("https://klasma.github.io/Logging_KIRUNA/klagomålsmail/A 38342-2020.docx", "A 38342-2020")</f>
        <v/>
      </c>
      <c r="X21">
        <f>HYPERLINK("https://klasma.github.io/Logging_KIRUNA/tillsyn/A 38342-2020.docx", "A 38342-2020")</f>
        <v/>
      </c>
      <c r="Y21">
        <f>HYPERLINK("https://klasma.github.io/Logging_KIRUNA/tillsynsmail/A 38342-2020.docx", "A 38342-2020")</f>
        <v/>
      </c>
    </row>
    <row r="22" ht="15" customHeight="1">
      <c r="A22" t="inlineStr">
        <is>
          <t>A 45810-2022</t>
        </is>
      </c>
      <c r="B22" s="1" t="n">
        <v>44844</v>
      </c>
      <c r="C22" s="1" t="n">
        <v>45188</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 "A 45810-2022")</f>
        <v/>
      </c>
      <c r="T22">
        <f>HYPERLINK("https://klasma.github.io/Logging_KIRUNA/kartor/A 45810-2022.png", "A 45810-2022")</f>
        <v/>
      </c>
      <c r="V22">
        <f>HYPERLINK("https://klasma.github.io/Logging_KIRUNA/klagomål/A 45810-2022.docx", "A 45810-2022")</f>
        <v/>
      </c>
      <c r="W22">
        <f>HYPERLINK("https://klasma.github.io/Logging_KIRUNA/klagomålsmail/A 45810-2022.docx", "A 45810-2022")</f>
        <v/>
      </c>
      <c r="X22">
        <f>HYPERLINK("https://klasma.github.io/Logging_KIRUNA/tillsyn/A 45810-2022.docx", "A 45810-2022")</f>
        <v/>
      </c>
      <c r="Y22">
        <f>HYPERLINK("https://klasma.github.io/Logging_KIRUNA/tillsynsmail/A 45810-2022.docx", "A 45810-2022")</f>
        <v/>
      </c>
    </row>
    <row r="23" ht="15" customHeight="1">
      <c r="A23" t="inlineStr">
        <is>
          <t>A 17740-2023</t>
        </is>
      </c>
      <c r="B23" s="1" t="n">
        <v>45035</v>
      </c>
      <c r="C23" s="1" t="n">
        <v>45188</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 "A 17740-2023")</f>
        <v/>
      </c>
      <c r="T23">
        <f>HYPERLINK("https://klasma.github.io/Logging_KIRUNA/kartor/A 17740-2023.png", "A 17740-2023")</f>
        <v/>
      </c>
      <c r="V23">
        <f>HYPERLINK("https://klasma.github.io/Logging_KIRUNA/klagomål/A 17740-2023.docx", "A 17740-2023")</f>
        <v/>
      </c>
      <c r="W23">
        <f>HYPERLINK("https://klasma.github.io/Logging_KIRUNA/klagomålsmail/A 17740-2023.docx", "A 17740-2023")</f>
        <v/>
      </c>
      <c r="X23">
        <f>HYPERLINK("https://klasma.github.io/Logging_KIRUNA/tillsyn/A 17740-2023.docx", "A 17740-2023")</f>
        <v/>
      </c>
      <c r="Y23">
        <f>HYPERLINK("https://klasma.github.io/Logging_KIRUNA/tillsynsmail/A 17740-2023.docx", "A 17740-2023")</f>
        <v/>
      </c>
    </row>
    <row r="24" ht="15" customHeight="1">
      <c r="A24" t="inlineStr">
        <is>
          <t>A 54895-2018</t>
        </is>
      </c>
      <c r="B24" s="1" t="n">
        <v>43395</v>
      </c>
      <c r="C24" s="1" t="n">
        <v>45188</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45188</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45188</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45188</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45188</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45188</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45188</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45188</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45188</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45188</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45188</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45188</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45188</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45188</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45188</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45188</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45188</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45188</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45188</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45188</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45188</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45188</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45188</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45188</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45188</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45188</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45188</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45188</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45188</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45188</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45188</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45188</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45188</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45188</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45188</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45188</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45188</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45188</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45188</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45188</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45188</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45188</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45188</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45188</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45188</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45188</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45188</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45188</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45188</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45188</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45188</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45188</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45188</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45188</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45188</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45188</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45188</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45188</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45188</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45188</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45188</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45188</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45188</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45188</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45188</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45188</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45188</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45188</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45188</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45188</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45188</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45188</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45188</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45188</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45188</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45188</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45188</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2023-09-19T06:44:58Z</dcterms:created>
  <dcterms:modified xmlns:dcterms="http://purl.org/dc/terms/" xmlns:xsi="http://www.w3.org/2001/XMLSchema-instance" xsi:type="dcterms:W3CDTF">2023-09-19T06:44:58Z</dcterms:modified>
</cp:coreProperties>
</file>