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59332-2022</t>
        </is>
      </c>
      <c r="B2" s="1" t="n">
        <v>44904</v>
      </c>
      <c r="C2" s="1" t="n">
        <v>45172</v>
      </c>
      <c r="D2" t="inlineStr">
        <is>
          <t>VÄSTMANLANDS LÄN</t>
        </is>
      </c>
      <c r="E2" t="inlineStr">
        <is>
          <t>KUNGSÖR</t>
        </is>
      </c>
      <c r="G2" t="n">
        <v>4.8</v>
      </c>
      <c r="H2" t="n">
        <v>0</v>
      </c>
      <c r="I2" t="n">
        <v>0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2</v>
      </c>
      <c r="R2" s="2" t="inlineStr">
        <is>
          <t>Ekticka
Ullticka</t>
        </is>
      </c>
      <c r="S2">
        <f>HYPERLINK("https://klasma.github.io/Logging_KUNGSOR/artfynd/A 59332-2022.xlsx")</f>
        <v/>
      </c>
      <c r="T2">
        <f>HYPERLINK("https://klasma.github.io/Logging_KUNGSOR/kartor/A 59332-2022.png")</f>
        <v/>
      </c>
      <c r="V2">
        <f>HYPERLINK("https://klasma.github.io/Logging_KUNGSOR/klagomål/A 59332-2022.docx")</f>
        <v/>
      </c>
      <c r="W2">
        <f>HYPERLINK("https://klasma.github.io/Logging_KUNGSOR/klagomålsmail/A 59332-2022.docx")</f>
        <v/>
      </c>
      <c r="X2">
        <f>HYPERLINK("https://klasma.github.io/Logging_KUNGSOR/tillsyn/A 59332-2022.docx")</f>
        <v/>
      </c>
      <c r="Y2">
        <f>HYPERLINK("https://klasma.github.io/Logging_KUNGSOR/tillsynsmail/A 59332-2022.docx")</f>
        <v/>
      </c>
    </row>
    <row r="3" ht="15" customHeight="1">
      <c r="A3" t="inlineStr">
        <is>
          <t>A 33496-2020</t>
        </is>
      </c>
      <c r="B3" s="1" t="n">
        <v>44025</v>
      </c>
      <c r="C3" s="1" t="n">
        <v>45172</v>
      </c>
      <c r="D3" t="inlineStr">
        <is>
          <t>VÄSTMANLANDS LÄN</t>
        </is>
      </c>
      <c r="E3" t="inlineStr">
        <is>
          <t>KUNGSÖR</t>
        </is>
      </c>
      <c r="F3" t="inlineStr">
        <is>
          <t>Allmännings- och besparingsskogar</t>
        </is>
      </c>
      <c r="G3" t="n">
        <v>6.6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Kråka</t>
        </is>
      </c>
      <c r="S3">
        <f>HYPERLINK("https://klasma.github.io/Logging_KUNGSOR/artfynd/A 33496-2020.xlsx")</f>
        <v/>
      </c>
      <c r="T3">
        <f>HYPERLINK("https://klasma.github.io/Logging_KUNGSOR/kartor/A 33496-2020.png")</f>
        <v/>
      </c>
      <c r="V3">
        <f>HYPERLINK("https://klasma.github.io/Logging_KUNGSOR/klagomål/A 33496-2020.docx")</f>
        <v/>
      </c>
      <c r="W3">
        <f>HYPERLINK("https://klasma.github.io/Logging_KUNGSOR/klagomålsmail/A 33496-2020.docx")</f>
        <v/>
      </c>
      <c r="X3">
        <f>HYPERLINK("https://klasma.github.io/Logging_KUNGSOR/tillsyn/A 33496-2020.docx")</f>
        <v/>
      </c>
      <c r="Y3">
        <f>HYPERLINK("https://klasma.github.io/Logging_KUNGSOR/tillsynsmail/A 33496-2020.docx")</f>
        <v/>
      </c>
    </row>
    <row r="4" ht="15" customHeight="1">
      <c r="A4" t="inlineStr">
        <is>
          <t>A 53870-2022</t>
        </is>
      </c>
      <c r="B4" s="1" t="n">
        <v>44880</v>
      </c>
      <c r="C4" s="1" t="n">
        <v>45172</v>
      </c>
      <c r="D4" t="inlineStr">
        <is>
          <t>VÄSTMANLANDS LÄN</t>
        </is>
      </c>
      <c r="E4" t="inlineStr">
        <is>
          <t>KUNGSÖR</t>
        </is>
      </c>
      <c r="F4" t="inlineStr">
        <is>
          <t>Allmännings- och besparingsskogar</t>
        </is>
      </c>
      <c r="G4" t="n">
        <v>2.3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Blåsippa</t>
        </is>
      </c>
      <c r="S4">
        <f>HYPERLINK("https://klasma.github.io/Logging_KUNGSOR/artfynd/A 53870-2022.xlsx")</f>
        <v/>
      </c>
      <c r="T4">
        <f>HYPERLINK("https://klasma.github.io/Logging_KUNGSOR/kartor/A 53870-2022.png")</f>
        <v/>
      </c>
      <c r="V4">
        <f>HYPERLINK("https://klasma.github.io/Logging_KUNGSOR/klagomål/A 53870-2022.docx")</f>
        <v/>
      </c>
      <c r="W4">
        <f>HYPERLINK("https://klasma.github.io/Logging_KUNGSOR/klagomålsmail/A 53870-2022.docx")</f>
        <v/>
      </c>
      <c r="X4">
        <f>HYPERLINK("https://klasma.github.io/Logging_KUNGSOR/tillsyn/A 53870-2022.docx")</f>
        <v/>
      </c>
      <c r="Y4">
        <f>HYPERLINK("https://klasma.github.io/Logging_KUNGSOR/tillsynsmail/A 53870-2022.docx")</f>
        <v/>
      </c>
    </row>
    <row r="5" ht="15" customHeight="1">
      <c r="A5" t="inlineStr">
        <is>
          <t>A 62317-2018</t>
        </is>
      </c>
      <c r="B5" s="1" t="n">
        <v>43426</v>
      </c>
      <c r="C5" s="1" t="n">
        <v>45172</v>
      </c>
      <c r="D5" t="inlineStr">
        <is>
          <t>VÄSTMANLANDS LÄN</t>
        </is>
      </c>
      <c r="E5" t="inlineStr">
        <is>
          <t>KUNGSÖR</t>
        </is>
      </c>
      <c r="F5" t="inlineStr">
        <is>
          <t>Allmännings- och besparingsskogar</t>
        </is>
      </c>
      <c r="G5" t="n">
        <v>4.7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66162-2018</t>
        </is>
      </c>
      <c r="B6" s="1" t="n">
        <v>43434</v>
      </c>
      <c r="C6" s="1" t="n">
        <v>45172</v>
      </c>
      <c r="D6" t="inlineStr">
        <is>
          <t>VÄSTMANLANDS LÄN</t>
        </is>
      </c>
      <c r="E6" t="inlineStr">
        <is>
          <t>KUNGSÖR</t>
        </is>
      </c>
      <c r="G6" t="n">
        <v>4.8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66357-2018</t>
        </is>
      </c>
      <c r="B7" s="1" t="n">
        <v>43436</v>
      </c>
      <c r="C7" s="1" t="n">
        <v>45172</v>
      </c>
      <c r="D7" t="inlineStr">
        <is>
          <t>VÄSTMANLANDS LÄN</t>
        </is>
      </c>
      <c r="E7" t="inlineStr">
        <is>
          <t>KUNGSÖR</t>
        </is>
      </c>
      <c r="G7" t="n">
        <v>0.4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68430-2018</t>
        </is>
      </c>
      <c r="B8" s="1" t="n">
        <v>43438</v>
      </c>
      <c r="C8" s="1" t="n">
        <v>45172</v>
      </c>
      <c r="D8" t="inlineStr">
        <is>
          <t>VÄSTMANLANDS LÄN</t>
        </is>
      </c>
      <c r="E8" t="inlineStr">
        <is>
          <t>KUNGSÖR</t>
        </is>
      </c>
      <c r="G8" t="n">
        <v>2.6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68914-2018</t>
        </is>
      </c>
      <c r="B9" s="1" t="n">
        <v>43445</v>
      </c>
      <c r="C9" s="1" t="n">
        <v>45172</v>
      </c>
      <c r="D9" t="inlineStr">
        <is>
          <t>VÄSTMANLANDS LÄN</t>
        </is>
      </c>
      <c r="E9" t="inlineStr">
        <is>
          <t>KUNGSÖR</t>
        </is>
      </c>
      <c r="G9" t="n">
        <v>0.8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72383-2018</t>
        </is>
      </c>
      <c r="B10" s="1" t="n">
        <v>43461</v>
      </c>
      <c r="C10" s="1" t="n">
        <v>45172</v>
      </c>
      <c r="D10" t="inlineStr">
        <is>
          <t>VÄSTMANLANDS LÄN</t>
        </is>
      </c>
      <c r="E10" t="inlineStr">
        <is>
          <t>KUNGSÖR</t>
        </is>
      </c>
      <c r="G10" t="n">
        <v>3.5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2026-2019</t>
        </is>
      </c>
      <c r="B11" s="1" t="n">
        <v>43475</v>
      </c>
      <c r="C11" s="1" t="n">
        <v>45172</v>
      </c>
      <c r="D11" t="inlineStr">
        <is>
          <t>VÄSTMANLANDS LÄN</t>
        </is>
      </c>
      <c r="E11" t="inlineStr">
        <is>
          <t>KUNGSÖR</t>
        </is>
      </c>
      <c r="F11" t="inlineStr">
        <is>
          <t>Allmännings- och besparingsskogar</t>
        </is>
      </c>
      <c r="G11" t="n">
        <v>13.2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6364-2019</t>
        </is>
      </c>
      <c r="B12" s="1" t="n">
        <v>43493</v>
      </c>
      <c r="C12" s="1" t="n">
        <v>45172</v>
      </c>
      <c r="D12" t="inlineStr">
        <is>
          <t>VÄSTMANLANDS LÄN</t>
        </is>
      </c>
      <c r="E12" t="inlineStr">
        <is>
          <t>KUNGSÖR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6633-2019</t>
        </is>
      </c>
      <c r="B13" s="1" t="n">
        <v>43494</v>
      </c>
      <c r="C13" s="1" t="n">
        <v>45172</v>
      </c>
      <c r="D13" t="inlineStr">
        <is>
          <t>VÄSTMANLANDS LÄN</t>
        </is>
      </c>
      <c r="E13" t="inlineStr">
        <is>
          <t>KUNGSÖR</t>
        </is>
      </c>
      <c r="G13" t="n">
        <v>3.3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7244-2019</t>
        </is>
      </c>
      <c r="B14" s="1" t="n">
        <v>43496</v>
      </c>
      <c r="C14" s="1" t="n">
        <v>45172</v>
      </c>
      <c r="D14" t="inlineStr">
        <is>
          <t>VÄSTMANLANDS LÄN</t>
        </is>
      </c>
      <c r="E14" t="inlineStr">
        <is>
          <t>KUNGSÖR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7229-2019</t>
        </is>
      </c>
      <c r="B15" s="1" t="n">
        <v>43496</v>
      </c>
      <c r="C15" s="1" t="n">
        <v>45172</v>
      </c>
      <c r="D15" t="inlineStr">
        <is>
          <t>VÄSTMANLANDS LÄN</t>
        </is>
      </c>
      <c r="E15" t="inlineStr">
        <is>
          <t>KUNGSÖR</t>
        </is>
      </c>
      <c r="G15" t="n">
        <v>2.9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7533-2019</t>
        </is>
      </c>
      <c r="B16" s="1" t="n">
        <v>43497</v>
      </c>
      <c r="C16" s="1" t="n">
        <v>45172</v>
      </c>
      <c r="D16" t="inlineStr">
        <is>
          <t>VÄSTMANLANDS LÄN</t>
        </is>
      </c>
      <c r="E16" t="inlineStr">
        <is>
          <t>KUNGSÖR</t>
        </is>
      </c>
      <c r="G16" t="n">
        <v>2.6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10273-2019</t>
        </is>
      </c>
      <c r="B17" s="1" t="n">
        <v>43511</v>
      </c>
      <c r="C17" s="1" t="n">
        <v>45172</v>
      </c>
      <c r="D17" t="inlineStr">
        <is>
          <t>VÄSTMANLANDS LÄN</t>
        </is>
      </c>
      <c r="E17" t="inlineStr">
        <is>
          <t>KUNGSÖR</t>
        </is>
      </c>
      <c r="G17" t="n">
        <v>2.7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12080-2019</t>
        </is>
      </c>
      <c r="B18" s="1" t="n">
        <v>43522</v>
      </c>
      <c r="C18" s="1" t="n">
        <v>45172</v>
      </c>
      <c r="D18" t="inlineStr">
        <is>
          <t>VÄSTMANLANDS LÄN</t>
        </is>
      </c>
      <c r="E18" t="inlineStr">
        <is>
          <t>KUNGSÖR</t>
        </is>
      </c>
      <c r="F18" t="inlineStr">
        <is>
          <t>Allmännings- och besparingsskogar</t>
        </is>
      </c>
      <c r="G18" t="n">
        <v>3.6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12933-2019</t>
        </is>
      </c>
      <c r="B19" s="1" t="n">
        <v>43525</v>
      </c>
      <c r="C19" s="1" t="n">
        <v>45172</v>
      </c>
      <c r="D19" t="inlineStr">
        <is>
          <t>VÄSTMANLANDS LÄN</t>
        </is>
      </c>
      <c r="E19" t="inlineStr">
        <is>
          <t>KUNGSÖR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13078-2019</t>
        </is>
      </c>
      <c r="B20" s="1" t="n">
        <v>43528</v>
      </c>
      <c r="C20" s="1" t="n">
        <v>45172</v>
      </c>
      <c r="D20" t="inlineStr">
        <is>
          <t>VÄSTMANLANDS LÄN</t>
        </is>
      </c>
      <c r="E20" t="inlineStr">
        <is>
          <t>KUNGSÖR</t>
        </is>
      </c>
      <c r="G20" t="n">
        <v>4.4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15010-2019</t>
        </is>
      </c>
      <c r="B21" s="1" t="n">
        <v>43538</v>
      </c>
      <c r="C21" s="1" t="n">
        <v>45172</v>
      </c>
      <c r="D21" t="inlineStr">
        <is>
          <t>VÄSTMANLANDS LÄN</t>
        </is>
      </c>
      <c r="E21" t="inlineStr">
        <is>
          <t>KUNGSÖR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15340-2019</t>
        </is>
      </c>
      <c r="B22" s="1" t="n">
        <v>43542</v>
      </c>
      <c r="C22" s="1" t="n">
        <v>45172</v>
      </c>
      <c r="D22" t="inlineStr">
        <is>
          <t>VÄSTMANLANDS LÄN</t>
        </is>
      </c>
      <c r="E22" t="inlineStr">
        <is>
          <t>KUNGSÖR</t>
        </is>
      </c>
      <c r="G22" t="n">
        <v>2.9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17401-2019</t>
        </is>
      </c>
      <c r="B23" s="1" t="n">
        <v>43552</v>
      </c>
      <c r="C23" s="1" t="n">
        <v>45172</v>
      </c>
      <c r="D23" t="inlineStr">
        <is>
          <t>VÄSTMANLANDS LÄN</t>
        </is>
      </c>
      <c r="E23" t="inlineStr">
        <is>
          <t>KUNGSÖR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19950-2019</t>
        </is>
      </c>
      <c r="B24" s="1" t="n">
        <v>43569</v>
      </c>
      <c r="C24" s="1" t="n">
        <v>45172</v>
      </c>
      <c r="D24" t="inlineStr">
        <is>
          <t>VÄSTMANLANDS LÄN</t>
        </is>
      </c>
      <c r="E24" t="inlineStr">
        <is>
          <t>KUNGSÖR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21642-2019</t>
        </is>
      </c>
      <c r="B25" s="1" t="n">
        <v>43581</v>
      </c>
      <c r="C25" s="1" t="n">
        <v>45172</v>
      </c>
      <c r="D25" t="inlineStr">
        <is>
          <t>VÄSTMANLANDS LÄN</t>
        </is>
      </c>
      <c r="E25" t="inlineStr">
        <is>
          <t>KUNGSÖR</t>
        </is>
      </c>
      <c r="G25" t="n">
        <v>2.7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24147-2019</t>
        </is>
      </c>
      <c r="B26" s="1" t="n">
        <v>43598</v>
      </c>
      <c r="C26" s="1" t="n">
        <v>45172</v>
      </c>
      <c r="D26" t="inlineStr">
        <is>
          <t>VÄSTMANLANDS LÄN</t>
        </is>
      </c>
      <c r="E26" t="inlineStr">
        <is>
          <t>KUNGSÖR</t>
        </is>
      </c>
      <c r="G26" t="n">
        <v>0.4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43920-2019</t>
        </is>
      </c>
      <c r="B27" s="1" t="n">
        <v>43707</v>
      </c>
      <c r="C27" s="1" t="n">
        <v>45172</v>
      </c>
      <c r="D27" t="inlineStr">
        <is>
          <t>VÄSTMANLANDS LÄN</t>
        </is>
      </c>
      <c r="E27" t="inlineStr">
        <is>
          <t>KUNGSÖR</t>
        </is>
      </c>
      <c r="G27" t="n">
        <v>4.3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44699-2019</t>
        </is>
      </c>
      <c r="B28" s="1" t="n">
        <v>43712</v>
      </c>
      <c r="C28" s="1" t="n">
        <v>45172</v>
      </c>
      <c r="D28" t="inlineStr">
        <is>
          <t>VÄSTMANLANDS LÄN</t>
        </is>
      </c>
      <c r="E28" t="inlineStr">
        <is>
          <t>KUNGSÖR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44840-2019</t>
        </is>
      </c>
      <c r="B29" s="1" t="n">
        <v>43712</v>
      </c>
      <c r="C29" s="1" t="n">
        <v>45172</v>
      </c>
      <c r="D29" t="inlineStr">
        <is>
          <t>VÄSTMANLANDS LÄN</t>
        </is>
      </c>
      <c r="E29" t="inlineStr">
        <is>
          <t>KUNGSÖR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49411-2019</t>
        </is>
      </c>
      <c r="B30" s="1" t="n">
        <v>43732</v>
      </c>
      <c r="C30" s="1" t="n">
        <v>45172</v>
      </c>
      <c r="D30" t="inlineStr">
        <is>
          <t>VÄSTMANLANDS LÄN</t>
        </is>
      </c>
      <c r="E30" t="inlineStr">
        <is>
          <t>KUNGSÖR</t>
        </is>
      </c>
      <c r="F30" t="inlineStr">
        <is>
          <t>Allmännings- och besparingsskogar</t>
        </is>
      </c>
      <c r="G30" t="n">
        <v>6.3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51749-2019</t>
        </is>
      </c>
      <c r="B31" s="1" t="n">
        <v>43741</v>
      </c>
      <c r="C31" s="1" t="n">
        <v>45172</v>
      </c>
      <c r="D31" t="inlineStr">
        <is>
          <t>VÄSTMANLANDS LÄN</t>
        </is>
      </c>
      <c r="E31" t="inlineStr">
        <is>
          <t>KUNGSÖR</t>
        </is>
      </c>
      <c r="G31" t="n">
        <v>2.5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51750-2019</t>
        </is>
      </c>
      <c r="B32" s="1" t="n">
        <v>43741</v>
      </c>
      <c r="C32" s="1" t="n">
        <v>45172</v>
      </c>
      <c r="D32" t="inlineStr">
        <is>
          <t>VÄSTMANLANDS LÄN</t>
        </is>
      </c>
      <c r="E32" t="inlineStr">
        <is>
          <t>KUNGSÖR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54846-2019</t>
        </is>
      </c>
      <c r="B33" s="1" t="n">
        <v>43755</v>
      </c>
      <c r="C33" s="1" t="n">
        <v>45172</v>
      </c>
      <c r="D33" t="inlineStr">
        <is>
          <t>VÄSTMANLANDS LÄN</t>
        </is>
      </c>
      <c r="E33" t="inlineStr">
        <is>
          <t>KUNGSÖR</t>
        </is>
      </c>
      <c r="G33" t="n">
        <v>2.7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59870-2019</t>
        </is>
      </c>
      <c r="B34" s="1" t="n">
        <v>43777</v>
      </c>
      <c r="C34" s="1" t="n">
        <v>45172</v>
      </c>
      <c r="D34" t="inlineStr">
        <is>
          <t>VÄSTMANLANDS LÄN</t>
        </is>
      </c>
      <c r="E34" t="inlineStr">
        <is>
          <t>KUNGSÖR</t>
        </is>
      </c>
      <c r="G34" t="n">
        <v>2.6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62692-2019</t>
        </is>
      </c>
      <c r="B35" s="1" t="n">
        <v>43789</v>
      </c>
      <c r="C35" s="1" t="n">
        <v>45172</v>
      </c>
      <c r="D35" t="inlineStr">
        <is>
          <t>VÄSTMANLANDS LÄN</t>
        </is>
      </c>
      <c r="E35" t="inlineStr">
        <is>
          <t>KUNGSÖR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62686-2019</t>
        </is>
      </c>
      <c r="B36" s="1" t="n">
        <v>43789</v>
      </c>
      <c r="C36" s="1" t="n">
        <v>45172</v>
      </c>
      <c r="D36" t="inlineStr">
        <is>
          <t>VÄSTMANLANDS LÄN</t>
        </is>
      </c>
      <c r="E36" t="inlineStr">
        <is>
          <t>KUNGSÖR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63604-2019</t>
        </is>
      </c>
      <c r="B37" s="1" t="n">
        <v>43795</v>
      </c>
      <c r="C37" s="1" t="n">
        <v>45172</v>
      </c>
      <c r="D37" t="inlineStr">
        <is>
          <t>VÄSTMANLANDS LÄN</t>
        </is>
      </c>
      <c r="E37" t="inlineStr">
        <is>
          <t>KUNGSÖR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64940-2019</t>
        </is>
      </c>
      <c r="B38" s="1" t="n">
        <v>43801</v>
      </c>
      <c r="C38" s="1" t="n">
        <v>45172</v>
      </c>
      <c r="D38" t="inlineStr">
        <is>
          <t>VÄSTMANLANDS LÄN</t>
        </is>
      </c>
      <c r="E38" t="inlineStr">
        <is>
          <t>KUNGSÖR</t>
        </is>
      </c>
      <c r="G38" t="n">
        <v>3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65848-2019</t>
        </is>
      </c>
      <c r="B39" s="1" t="n">
        <v>43805</v>
      </c>
      <c r="C39" s="1" t="n">
        <v>45172</v>
      </c>
      <c r="D39" t="inlineStr">
        <is>
          <t>VÄSTMANLANDS LÄN</t>
        </is>
      </c>
      <c r="E39" t="inlineStr">
        <is>
          <t>KUNGSÖR</t>
        </is>
      </c>
      <c r="G39" t="n">
        <v>1.3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66583-2019</t>
        </is>
      </c>
      <c r="B40" s="1" t="n">
        <v>43809</v>
      </c>
      <c r="C40" s="1" t="n">
        <v>45172</v>
      </c>
      <c r="D40" t="inlineStr">
        <is>
          <t>VÄSTMANLANDS LÄN</t>
        </is>
      </c>
      <c r="E40" t="inlineStr">
        <is>
          <t>KUNGSÖR</t>
        </is>
      </c>
      <c r="G40" t="n">
        <v>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68900-2019</t>
        </is>
      </c>
      <c r="B41" s="1" t="n">
        <v>43822</v>
      </c>
      <c r="C41" s="1" t="n">
        <v>45172</v>
      </c>
      <c r="D41" t="inlineStr">
        <is>
          <t>VÄSTMANLANDS LÄN</t>
        </is>
      </c>
      <c r="E41" t="inlineStr">
        <is>
          <t>KUNGSÖR</t>
        </is>
      </c>
      <c r="F41" t="inlineStr">
        <is>
          <t>Kommuner</t>
        </is>
      </c>
      <c r="G41" t="n">
        <v>17.4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913-2020</t>
        </is>
      </c>
      <c r="B42" s="1" t="n">
        <v>43839</v>
      </c>
      <c r="C42" s="1" t="n">
        <v>45172</v>
      </c>
      <c r="D42" t="inlineStr">
        <is>
          <t>VÄSTMANLANDS LÄN</t>
        </is>
      </c>
      <c r="E42" t="inlineStr">
        <is>
          <t>KUNGSÖR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6979-2020</t>
        </is>
      </c>
      <c r="B43" s="1" t="n">
        <v>43868</v>
      </c>
      <c r="C43" s="1" t="n">
        <v>45172</v>
      </c>
      <c r="D43" t="inlineStr">
        <is>
          <t>VÄSTMANLANDS LÄN</t>
        </is>
      </c>
      <c r="E43" t="inlineStr">
        <is>
          <t>KUNGSÖR</t>
        </is>
      </c>
      <c r="G43" t="n">
        <v>4.6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7143-2020</t>
        </is>
      </c>
      <c r="B44" s="1" t="n">
        <v>43869</v>
      </c>
      <c r="C44" s="1" t="n">
        <v>45172</v>
      </c>
      <c r="D44" t="inlineStr">
        <is>
          <t>VÄSTMANLANDS LÄN</t>
        </is>
      </c>
      <c r="E44" t="inlineStr">
        <is>
          <t>KUNGSÖR</t>
        </is>
      </c>
      <c r="G44" t="n">
        <v>4.2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7310-2020</t>
        </is>
      </c>
      <c r="B45" s="1" t="n">
        <v>43871</v>
      </c>
      <c r="C45" s="1" t="n">
        <v>45172</v>
      </c>
      <c r="D45" t="inlineStr">
        <is>
          <t>VÄSTMANLANDS LÄN</t>
        </is>
      </c>
      <c r="E45" t="inlineStr">
        <is>
          <t>KUNGSÖR</t>
        </is>
      </c>
      <c r="F45" t="inlineStr">
        <is>
          <t>Allmännings- och besparingsskogar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7260-2020</t>
        </is>
      </c>
      <c r="B46" s="1" t="n">
        <v>43871</v>
      </c>
      <c r="C46" s="1" t="n">
        <v>45172</v>
      </c>
      <c r="D46" t="inlineStr">
        <is>
          <t>VÄSTMANLANDS LÄN</t>
        </is>
      </c>
      <c r="E46" t="inlineStr">
        <is>
          <t>KUNGSÖR</t>
        </is>
      </c>
      <c r="F46" t="inlineStr">
        <is>
          <t>Allmännings- och besparingsskogar</t>
        </is>
      </c>
      <c r="G46" t="n">
        <v>3.1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8147-2020</t>
        </is>
      </c>
      <c r="B47" s="1" t="n">
        <v>43874</v>
      </c>
      <c r="C47" s="1" t="n">
        <v>45172</v>
      </c>
      <c r="D47" t="inlineStr">
        <is>
          <t>VÄSTMANLANDS LÄN</t>
        </is>
      </c>
      <c r="E47" t="inlineStr">
        <is>
          <t>KUNGSÖR</t>
        </is>
      </c>
      <c r="G47" t="n">
        <v>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8145-2020</t>
        </is>
      </c>
      <c r="B48" s="1" t="n">
        <v>43874</v>
      </c>
      <c r="C48" s="1" t="n">
        <v>45172</v>
      </c>
      <c r="D48" t="inlineStr">
        <is>
          <t>VÄSTMANLANDS LÄN</t>
        </is>
      </c>
      <c r="E48" t="inlineStr">
        <is>
          <t>KUNGSÖR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10302-2020</t>
        </is>
      </c>
      <c r="B49" s="1" t="n">
        <v>43885</v>
      </c>
      <c r="C49" s="1" t="n">
        <v>45172</v>
      </c>
      <c r="D49" t="inlineStr">
        <is>
          <t>VÄSTMANLANDS LÄN</t>
        </is>
      </c>
      <c r="E49" t="inlineStr">
        <is>
          <t>KUNGSÖR</t>
        </is>
      </c>
      <c r="G49" t="n">
        <v>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10299-2020</t>
        </is>
      </c>
      <c r="B50" s="1" t="n">
        <v>43885</v>
      </c>
      <c r="C50" s="1" t="n">
        <v>45172</v>
      </c>
      <c r="D50" t="inlineStr">
        <is>
          <t>VÄSTMANLANDS LÄN</t>
        </is>
      </c>
      <c r="E50" t="inlineStr">
        <is>
          <t>KUNGSÖR</t>
        </is>
      </c>
      <c r="G50" t="n">
        <v>1.6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12184-2020</t>
        </is>
      </c>
      <c r="B51" s="1" t="n">
        <v>43895</v>
      </c>
      <c r="C51" s="1" t="n">
        <v>45172</v>
      </c>
      <c r="D51" t="inlineStr">
        <is>
          <t>VÄSTMANLANDS LÄN</t>
        </is>
      </c>
      <c r="E51" t="inlineStr">
        <is>
          <t>KUNGSÖR</t>
        </is>
      </c>
      <c r="G51" t="n">
        <v>6.1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13692-2020</t>
        </is>
      </c>
      <c r="B52" s="1" t="n">
        <v>43902</v>
      </c>
      <c r="C52" s="1" t="n">
        <v>45172</v>
      </c>
      <c r="D52" t="inlineStr">
        <is>
          <t>VÄSTMANLANDS LÄN</t>
        </is>
      </c>
      <c r="E52" t="inlineStr">
        <is>
          <t>KUNGSÖR</t>
        </is>
      </c>
      <c r="G52" t="n">
        <v>2.6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13695-2020</t>
        </is>
      </c>
      <c r="B53" s="1" t="n">
        <v>43902</v>
      </c>
      <c r="C53" s="1" t="n">
        <v>45172</v>
      </c>
      <c r="D53" t="inlineStr">
        <is>
          <t>VÄSTMANLANDS LÄN</t>
        </is>
      </c>
      <c r="E53" t="inlineStr">
        <is>
          <t>KUNGSÖR</t>
        </is>
      </c>
      <c r="G53" t="n">
        <v>6.2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22455-2020</t>
        </is>
      </c>
      <c r="B54" s="1" t="n">
        <v>43963</v>
      </c>
      <c r="C54" s="1" t="n">
        <v>45172</v>
      </c>
      <c r="D54" t="inlineStr">
        <is>
          <t>VÄSTMANLANDS LÄN</t>
        </is>
      </c>
      <c r="E54" t="inlineStr">
        <is>
          <t>KUNGSÖR</t>
        </is>
      </c>
      <c r="G54" t="n">
        <v>1.4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28947-2020</t>
        </is>
      </c>
      <c r="B55" s="1" t="n">
        <v>44000</v>
      </c>
      <c r="C55" s="1" t="n">
        <v>45172</v>
      </c>
      <c r="D55" t="inlineStr">
        <is>
          <t>VÄSTMANLANDS LÄN</t>
        </is>
      </c>
      <c r="E55" t="inlineStr">
        <is>
          <t>KUNGSÖR</t>
        </is>
      </c>
      <c r="G55" t="n">
        <v>4.6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36170-2020</t>
        </is>
      </c>
      <c r="B56" s="1" t="n">
        <v>44048</v>
      </c>
      <c r="C56" s="1" t="n">
        <v>45172</v>
      </c>
      <c r="D56" t="inlineStr">
        <is>
          <t>VÄSTMANLANDS LÄN</t>
        </is>
      </c>
      <c r="E56" t="inlineStr">
        <is>
          <t>KUNGSÖR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41654-2020</t>
        </is>
      </c>
      <c r="B57" s="1" t="n">
        <v>44074</v>
      </c>
      <c r="C57" s="1" t="n">
        <v>45172</v>
      </c>
      <c r="D57" t="inlineStr">
        <is>
          <t>VÄSTMANLANDS LÄN</t>
        </is>
      </c>
      <c r="E57" t="inlineStr">
        <is>
          <t>KUNGSÖR</t>
        </is>
      </c>
      <c r="F57" t="inlineStr">
        <is>
          <t>Allmännings- och besparingsskogar</t>
        </is>
      </c>
      <c r="G57" t="n">
        <v>14.1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44474-2020</t>
        </is>
      </c>
      <c r="B58" s="1" t="n">
        <v>44084</v>
      </c>
      <c r="C58" s="1" t="n">
        <v>45172</v>
      </c>
      <c r="D58" t="inlineStr">
        <is>
          <t>VÄSTMANLANDS LÄN</t>
        </is>
      </c>
      <c r="E58" t="inlineStr">
        <is>
          <t>KUNGSÖR</t>
        </is>
      </c>
      <c r="G58" t="n">
        <v>3.9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45923-2020</t>
        </is>
      </c>
      <c r="B59" s="1" t="n">
        <v>44091</v>
      </c>
      <c r="C59" s="1" t="n">
        <v>45172</v>
      </c>
      <c r="D59" t="inlineStr">
        <is>
          <t>VÄSTMANLANDS LÄN</t>
        </is>
      </c>
      <c r="E59" t="inlineStr">
        <is>
          <t>KUNGSÖR</t>
        </is>
      </c>
      <c r="F59" t="inlineStr">
        <is>
          <t>Allmännings- och besparingsskogar</t>
        </is>
      </c>
      <c r="G59" t="n">
        <v>15.2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46014-2020</t>
        </is>
      </c>
      <c r="B60" s="1" t="n">
        <v>44091</v>
      </c>
      <c r="C60" s="1" t="n">
        <v>45172</v>
      </c>
      <c r="D60" t="inlineStr">
        <is>
          <t>VÄSTMANLANDS LÄN</t>
        </is>
      </c>
      <c r="E60" t="inlineStr">
        <is>
          <t>KUNGSÖR</t>
        </is>
      </c>
      <c r="F60" t="inlineStr">
        <is>
          <t>Allmännings- och besparingsskogar</t>
        </is>
      </c>
      <c r="G60" t="n">
        <v>6.8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54706-2020</t>
        </is>
      </c>
      <c r="B61" s="1" t="n">
        <v>44127</v>
      </c>
      <c r="C61" s="1" t="n">
        <v>45172</v>
      </c>
      <c r="D61" t="inlineStr">
        <is>
          <t>VÄSTMANLANDS LÄN</t>
        </is>
      </c>
      <c r="E61" t="inlineStr">
        <is>
          <t>KUNGSÖR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54705-2020</t>
        </is>
      </c>
      <c r="B62" s="1" t="n">
        <v>44127</v>
      </c>
      <c r="C62" s="1" t="n">
        <v>45172</v>
      </c>
      <c r="D62" t="inlineStr">
        <is>
          <t>VÄSTMANLANDS LÄN</t>
        </is>
      </c>
      <c r="E62" t="inlineStr">
        <is>
          <t>KUNGSÖR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58040-2020</t>
        </is>
      </c>
      <c r="B63" s="1" t="n">
        <v>44144</v>
      </c>
      <c r="C63" s="1" t="n">
        <v>45172</v>
      </c>
      <c r="D63" t="inlineStr">
        <is>
          <t>VÄSTMANLANDS LÄN</t>
        </is>
      </c>
      <c r="E63" t="inlineStr">
        <is>
          <t>KUNGSÖR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64251-2020</t>
        </is>
      </c>
      <c r="B64" s="1" t="n">
        <v>44168</v>
      </c>
      <c r="C64" s="1" t="n">
        <v>45172</v>
      </c>
      <c r="D64" t="inlineStr">
        <is>
          <t>VÄSTMANLANDS LÄN</t>
        </is>
      </c>
      <c r="E64" t="inlineStr">
        <is>
          <t>KUNGSÖR</t>
        </is>
      </c>
      <c r="G64" t="n">
        <v>1.5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66974-2020</t>
        </is>
      </c>
      <c r="B65" s="1" t="n">
        <v>44180</v>
      </c>
      <c r="C65" s="1" t="n">
        <v>45172</v>
      </c>
      <c r="D65" t="inlineStr">
        <is>
          <t>VÄSTMANLANDS LÄN</t>
        </is>
      </c>
      <c r="E65" t="inlineStr">
        <is>
          <t>KUNGSÖR</t>
        </is>
      </c>
      <c r="F65" t="inlineStr">
        <is>
          <t>Allmännings- och besparingsskogar</t>
        </is>
      </c>
      <c r="G65" t="n">
        <v>28.1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3223-2021</t>
        </is>
      </c>
      <c r="B66" s="1" t="n">
        <v>44217</v>
      </c>
      <c r="C66" s="1" t="n">
        <v>45172</v>
      </c>
      <c r="D66" t="inlineStr">
        <is>
          <t>VÄSTMANLANDS LÄN</t>
        </is>
      </c>
      <c r="E66" t="inlineStr">
        <is>
          <t>KUNGSÖR</t>
        </is>
      </c>
      <c r="G66" t="n">
        <v>2.3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15832-2021</t>
        </is>
      </c>
      <c r="B67" s="1" t="n">
        <v>44286</v>
      </c>
      <c r="C67" s="1" t="n">
        <v>45172</v>
      </c>
      <c r="D67" t="inlineStr">
        <is>
          <t>VÄSTMANLANDS LÄN</t>
        </is>
      </c>
      <c r="E67" t="inlineStr">
        <is>
          <t>KUNGSÖR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26495-2021</t>
        </is>
      </c>
      <c r="B68" s="1" t="n">
        <v>44348</v>
      </c>
      <c r="C68" s="1" t="n">
        <v>45172</v>
      </c>
      <c r="D68" t="inlineStr">
        <is>
          <t>VÄSTMANLANDS LÄN</t>
        </is>
      </c>
      <c r="E68" t="inlineStr">
        <is>
          <t>KUNGSÖR</t>
        </is>
      </c>
      <c r="G68" t="n">
        <v>5.7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36532-2021</t>
        </is>
      </c>
      <c r="B69" s="1" t="n">
        <v>44391</v>
      </c>
      <c r="C69" s="1" t="n">
        <v>45172</v>
      </c>
      <c r="D69" t="inlineStr">
        <is>
          <t>VÄSTMANLANDS LÄN</t>
        </is>
      </c>
      <c r="E69" t="inlineStr">
        <is>
          <t>KUNGSÖR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36638-2021</t>
        </is>
      </c>
      <c r="B70" s="1" t="n">
        <v>44392</v>
      </c>
      <c r="C70" s="1" t="n">
        <v>45172</v>
      </c>
      <c r="D70" t="inlineStr">
        <is>
          <t>VÄSTMANLANDS LÄN</t>
        </is>
      </c>
      <c r="E70" t="inlineStr">
        <is>
          <t>KUNGSÖR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36639-2021</t>
        </is>
      </c>
      <c r="B71" s="1" t="n">
        <v>44392</v>
      </c>
      <c r="C71" s="1" t="n">
        <v>45172</v>
      </c>
      <c r="D71" t="inlineStr">
        <is>
          <t>VÄSTMANLANDS LÄN</t>
        </is>
      </c>
      <c r="E71" t="inlineStr">
        <is>
          <t>KUNGSÖR</t>
        </is>
      </c>
      <c r="G71" t="n">
        <v>1.9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44720-2021</t>
        </is>
      </c>
      <c r="B72" s="1" t="n">
        <v>44438</v>
      </c>
      <c r="C72" s="1" t="n">
        <v>45172</v>
      </c>
      <c r="D72" t="inlineStr">
        <is>
          <t>VÄSTMANLANDS LÄN</t>
        </is>
      </c>
      <c r="E72" t="inlineStr">
        <is>
          <t>KUNGSÖR</t>
        </is>
      </c>
      <c r="G72" t="n">
        <v>11.4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45159-2021</t>
        </is>
      </c>
      <c r="B73" s="1" t="n">
        <v>44439</v>
      </c>
      <c r="C73" s="1" t="n">
        <v>45172</v>
      </c>
      <c r="D73" t="inlineStr">
        <is>
          <t>VÄSTMANLANDS LÄN</t>
        </is>
      </c>
      <c r="E73" t="inlineStr">
        <is>
          <t>KUNGSÖR</t>
        </is>
      </c>
      <c r="G73" t="n">
        <v>7.3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54188-2021</t>
        </is>
      </c>
      <c r="B74" s="1" t="n">
        <v>44470</v>
      </c>
      <c r="C74" s="1" t="n">
        <v>45172</v>
      </c>
      <c r="D74" t="inlineStr">
        <is>
          <t>VÄSTMANLANDS LÄN</t>
        </is>
      </c>
      <c r="E74" t="inlineStr">
        <is>
          <t>KUNGSÖR</t>
        </is>
      </c>
      <c r="G74" t="n">
        <v>6.5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55079-2021</t>
        </is>
      </c>
      <c r="B75" s="1" t="n">
        <v>44474</v>
      </c>
      <c r="C75" s="1" t="n">
        <v>45172</v>
      </c>
      <c r="D75" t="inlineStr">
        <is>
          <t>VÄSTMANLANDS LÄN</t>
        </is>
      </c>
      <c r="E75" t="inlineStr">
        <is>
          <t>KUNGSÖR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59603-2021</t>
        </is>
      </c>
      <c r="B76" s="1" t="n">
        <v>44491</v>
      </c>
      <c r="C76" s="1" t="n">
        <v>45172</v>
      </c>
      <c r="D76" t="inlineStr">
        <is>
          <t>VÄSTMANLANDS LÄN</t>
        </is>
      </c>
      <c r="E76" t="inlineStr">
        <is>
          <t>KUNGSÖR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59597-2021</t>
        </is>
      </c>
      <c r="B77" s="1" t="n">
        <v>44491</v>
      </c>
      <c r="C77" s="1" t="n">
        <v>45172</v>
      </c>
      <c r="D77" t="inlineStr">
        <is>
          <t>VÄSTMANLANDS LÄN</t>
        </is>
      </c>
      <c r="E77" t="inlineStr">
        <is>
          <t>KUNGSÖR</t>
        </is>
      </c>
      <c r="G77" t="n">
        <v>3.7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59612-2021</t>
        </is>
      </c>
      <c r="B78" s="1" t="n">
        <v>44491</v>
      </c>
      <c r="C78" s="1" t="n">
        <v>45172</v>
      </c>
      <c r="D78" t="inlineStr">
        <is>
          <t>VÄSTMANLANDS LÄN</t>
        </is>
      </c>
      <c r="E78" t="inlineStr">
        <is>
          <t>KUNGSÖR</t>
        </is>
      </c>
      <c r="G78" t="n">
        <v>3.2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72700-2021</t>
        </is>
      </c>
      <c r="B79" s="1" t="n">
        <v>44545</v>
      </c>
      <c r="C79" s="1" t="n">
        <v>45172</v>
      </c>
      <c r="D79" t="inlineStr">
        <is>
          <t>VÄSTMANLANDS LÄN</t>
        </is>
      </c>
      <c r="E79" t="inlineStr">
        <is>
          <t>KUNGSÖR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6319-2022</t>
        </is>
      </c>
      <c r="B80" s="1" t="n">
        <v>44600</v>
      </c>
      <c r="C80" s="1" t="n">
        <v>45172</v>
      </c>
      <c r="D80" t="inlineStr">
        <is>
          <t>VÄSTMANLANDS LÄN</t>
        </is>
      </c>
      <c r="E80" t="inlineStr">
        <is>
          <t>KUNGSÖR</t>
        </is>
      </c>
      <c r="G80" t="n">
        <v>4.8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6757-2022</t>
        </is>
      </c>
      <c r="B81" s="1" t="n">
        <v>44602</v>
      </c>
      <c r="C81" s="1" t="n">
        <v>45172</v>
      </c>
      <c r="D81" t="inlineStr">
        <is>
          <t>VÄSTMANLANDS LÄN</t>
        </is>
      </c>
      <c r="E81" t="inlineStr">
        <is>
          <t>KUNGSÖR</t>
        </is>
      </c>
      <c r="G81" t="n">
        <v>6.4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7117-2022</t>
        </is>
      </c>
      <c r="B82" s="1" t="n">
        <v>44603</v>
      </c>
      <c r="C82" s="1" t="n">
        <v>45172</v>
      </c>
      <c r="D82" t="inlineStr">
        <is>
          <t>VÄSTMANLANDS LÄN</t>
        </is>
      </c>
      <c r="E82" t="inlineStr">
        <is>
          <t>KUNGSÖR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9813-2022</t>
        </is>
      </c>
      <c r="B83" s="1" t="n">
        <v>44620</v>
      </c>
      <c r="C83" s="1" t="n">
        <v>45172</v>
      </c>
      <c r="D83" t="inlineStr">
        <is>
          <t>VÄSTMANLANDS LÄN</t>
        </is>
      </c>
      <c r="E83" t="inlineStr">
        <is>
          <t>KUNGSÖR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10517-2022</t>
        </is>
      </c>
      <c r="B84" s="1" t="n">
        <v>44623</v>
      </c>
      <c r="C84" s="1" t="n">
        <v>45172</v>
      </c>
      <c r="D84" t="inlineStr">
        <is>
          <t>VÄSTMANLANDS LÄN</t>
        </is>
      </c>
      <c r="E84" t="inlineStr">
        <is>
          <t>KUNGSÖR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16988-2022</t>
        </is>
      </c>
      <c r="B85" s="1" t="n">
        <v>44676</v>
      </c>
      <c r="C85" s="1" t="n">
        <v>45172</v>
      </c>
      <c r="D85" t="inlineStr">
        <is>
          <t>VÄSTMANLANDS LÄN</t>
        </is>
      </c>
      <c r="E85" t="inlineStr">
        <is>
          <t>KUNGSÖR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17093-2022</t>
        </is>
      </c>
      <c r="B86" s="1" t="n">
        <v>44677</v>
      </c>
      <c r="C86" s="1" t="n">
        <v>45172</v>
      </c>
      <c r="D86" t="inlineStr">
        <is>
          <t>VÄSTMANLANDS LÄN</t>
        </is>
      </c>
      <c r="E86" t="inlineStr">
        <is>
          <t>KUNGSÖR</t>
        </is>
      </c>
      <c r="F86" t="inlineStr">
        <is>
          <t>Kommuner</t>
        </is>
      </c>
      <c r="G86" t="n">
        <v>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24175-2022</t>
        </is>
      </c>
      <c r="B87" s="1" t="n">
        <v>44725</v>
      </c>
      <c r="C87" s="1" t="n">
        <v>45172</v>
      </c>
      <c r="D87" t="inlineStr">
        <is>
          <t>VÄSTMANLANDS LÄN</t>
        </is>
      </c>
      <c r="E87" t="inlineStr">
        <is>
          <t>KUNGSÖR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26029-2022</t>
        </is>
      </c>
      <c r="B88" s="1" t="n">
        <v>44734</v>
      </c>
      <c r="C88" s="1" t="n">
        <v>45172</v>
      </c>
      <c r="D88" t="inlineStr">
        <is>
          <t>VÄSTMANLANDS LÄN</t>
        </is>
      </c>
      <c r="E88" t="inlineStr">
        <is>
          <t>KUNGSÖR</t>
        </is>
      </c>
      <c r="F88" t="inlineStr">
        <is>
          <t>Allmännings- och besparingsskogar</t>
        </is>
      </c>
      <c r="G88" t="n">
        <v>9.699999999999999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29055-2022</t>
        </is>
      </c>
      <c r="B89" s="1" t="n">
        <v>44750</v>
      </c>
      <c r="C89" s="1" t="n">
        <v>45172</v>
      </c>
      <c r="D89" t="inlineStr">
        <is>
          <t>VÄSTMANLANDS LÄN</t>
        </is>
      </c>
      <c r="E89" t="inlineStr">
        <is>
          <t>KUNGSÖR</t>
        </is>
      </c>
      <c r="G89" t="n">
        <v>2.6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29059-2022</t>
        </is>
      </c>
      <c r="B90" s="1" t="n">
        <v>44750</v>
      </c>
      <c r="C90" s="1" t="n">
        <v>45172</v>
      </c>
      <c r="D90" t="inlineStr">
        <is>
          <t>VÄSTMANLANDS LÄN</t>
        </is>
      </c>
      <c r="E90" t="inlineStr">
        <is>
          <t>KUNGSÖR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31883-2022</t>
        </is>
      </c>
      <c r="B91" s="1" t="n">
        <v>44777</v>
      </c>
      <c r="C91" s="1" t="n">
        <v>45172</v>
      </c>
      <c r="D91" t="inlineStr">
        <is>
          <t>VÄSTMANLANDS LÄN</t>
        </is>
      </c>
      <c r="E91" t="inlineStr">
        <is>
          <t>KUNGSÖR</t>
        </is>
      </c>
      <c r="G91" t="n">
        <v>1.5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36419-2022</t>
        </is>
      </c>
      <c r="B92" s="1" t="n">
        <v>44803</v>
      </c>
      <c r="C92" s="1" t="n">
        <v>45172</v>
      </c>
      <c r="D92" t="inlineStr">
        <is>
          <t>VÄSTMANLANDS LÄN</t>
        </is>
      </c>
      <c r="E92" t="inlineStr">
        <is>
          <t>KUNGSÖR</t>
        </is>
      </c>
      <c r="G92" t="n">
        <v>16.2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40815-2022</t>
        </is>
      </c>
      <c r="B93" s="1" t="n">
        <v>44824</v>
      </c>
      <c r="C93" s="1" t="n">
        <v>45172</v>
      </c>
      <c r="D93" t="inlineStr">
        <is>
          <t>VÄSTMANLANDS LÄN</t>
        </is>
      </c>
      <c r="E93" t="inlineStr">
        <is>
          <t>KUNGSÖR</t>
        </is>
      </c>
      <c r="G93" t="n">
        <v>15.9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50399-2022</t>
        </is>
      </c>
      <c r="B94" s="1" t="n">
        <v>44866</v>
      </c>
      <c r="C94" s="1" t="n">
        <v>45172</v>
      </c>
      <c r="D94" t="inlineStr">
        <is>
          <t>VÄSTMANLANDS LÄN</t>
        </is>
      </c>
      <c r="E94" t="inlineStr">
        <is>
          <t>KUNGSÖR</t>
        </is>
      </c>
      <c r="G94" t="n">
        <v>6.2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52802-2022</t>
        </is>
      </c>
      <c r="B95" s="1" t="n">
        <v>44875</v>
      </c>
      <c r="C95" s="1" t="n">
        <v>45172</v>
      </c>
      <c r="D95" t="inlineStr">
        <is>
          <t>VÄSTMANLANDS LÄN</t>
        </is>
      </c>
      <c r="E95" t="inlineStr">
        <is>
          <t>KUNGSÖR</t>
        </is>
      </c>
      <c r="F95" t="inlineStr">
        <is>
          <t>Allmännings- och besparingsskogar</t>
        </is>
      </c>
      <c r="G95" t="n">
        <v>5.8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52809-2022</t>
        </is>
      </c>
      <c r="B96" s="1" t="n">
        <v>44875</v>
      </c>
      <c r="C96" s="1" t="n">
        <v>45172</v>
      </c>
      <c r="D96" t="inlineStr">
        <is>
          <t>VÄSTMANLANDS LÄN</t>
        </is>
      </c>
      <c r="E96" t="inlineStr">
        <is>
          <t>KUNGSÖR</t>
        </is>
      </c>
      <c r="F96" t="inlineStr">
        <is>
          <t>Allmännings- och besparingsskogar</t>
        </is>
      </c>
      <c r="G96" t="n">
        <v>2.5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54968-2022</t>
        </is>
      </c>
      <c r="B97" s="1" t="n">
        <v>44886</v>
      </c>
      <c r="C97" s="1" t="n">
        <v>45172</v>
      </c>
      <c r="D97" t="inlineStr">
        <is>
          <t>VÄSTMANLANDS LÄN</t>
        </is>
      </c>
      <c r="E97" t="inlineStr">
        <is>
          <t>KUNGSÖR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58657-2022</t>
        </is>
      </c>
      <c r="B98" s="1" t="n">
        <v>44902</v>
      </c>
      <c r="C98" s="1" t="n">
        <v>45172</v>
      </c>
      <c r="D98" t="inlineStr">
        <is>
          <t>VÄSTMANLANDS LÄN</t>
        </is>
      </c>
      <c r="E98" t="inlineStr">
        <is>
          <t>KUNGSÖR</t>
        </is>
      </c>
      <c r="G98" t="n">
        <v>2.6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59853-2022</t>
        </is>
      </c>
      <c r="B99" s="1" t="n">
        <v>44908</v>
      </c>
      <c r="C99" s="1" t="n">
        <v>45172</v>
      </c>
      <c r="D99" t="inlineStr">
        <is>
          <t>VÄSTMANLANDS LÄN</t>
        </is>
      </c>
      <c r="E99" t="inlineStr">
        <is>
          <t>KUNGSÖR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59831-2022</t>
        </is>
      </c>
      <c r="B100" s="1" t="n">
        <v>44908</v>
      </c>
      <c r="C100" s="1" t="n">
        <v>45172</v>
      </c>
      <c r="D100" t="inlineStr">
        <is>
          <t>VÄSTMANLANDS LÄN</t>
        </is>
      </c>
      <c r="E100" t="inlineStr">
        <is>
          <t>KUNGSÖR</t>
        </is>
      </c>
      <c r="G100" t="n">
        <v>0.7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3683-2023</t>
        </is>
      </c>
      <c r="B101" s="1" t="n">
        <v>44950</v>
      </c>
      <c r="C101" s="1" t="n">
        <v>45172</v>
      </c>
      <c r="D101" t="inlineStr">
        <is>
          <t>VÄSTMANLANDS LÄN</t>
        </is>
      </c>
      <c r="E101" t="inlineStr">
        <is>
          <t>KUNGSÖR</t>
        </is>
      </c>
      <c r="F101" t="inlineStr">
        <is>
          <t>Allmännings- och besparingsskogar</t>
        </is>
      </c>
      <c r="G101" t="n">
        <v>6.3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7616-2023</t>
        </is>
      </c>
      <c r="B102" s="1" t="n">
        <v>44972</v>
      </c>
      <c r="C102" s="1" t="n">
        <v>45172</v>
      </c>
      <c r="D102" t="inlineStr">
        <is>
          <t>VÄSTMANLANDS LÄN</t>
        </is>
      </c>
      <c r="E102" t="inlineStr">
        <is>
          <t>KUNGSÖR</t>
        </is>
      </c>
      <c r="G102" t="n">
        <v>13.3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8228-2023</t>
        </is>
      </c>
      <c r="B103" s="1" t="n">
        <v>44974</v>
      </c>
      <c r="C103" s="1" t="n">
        <v>45172</v>
      </c>
      <c r="D103" t="inlineStr">
        <is>
          <t>VÄSTMANLANDS LÄN</t>
        </is>
      </c>
      <c r="E103" t="inlineStr">
        <is>
          <t>KUNGSÖR</t>
        </is>
      </c>
      <c r="G103" t="n">
        <v>13.9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8275-2023</t>
        </is>
      </c>
      <c r="B104" s="1" t="n">
        <v>44974</v>
      </c>
      <c r="C104" s="1" t="n">
        <v>45172</v>
      </c>
      <c r="D104" t="inlineStr">
        <is>
          <t>VÄSTMANLANDS LÄN</t>
        </is>
      </c>
      <c r="E104" t="inlineStr">
        <is>
          <t>KUNGSÖR</t>
        </is>
      </c>
      <c r="F104" t="inlineStr">
        <is>
          <t>Allmännings- och besparingsskogar</t>
        </is>
      </c>
      <c r="G104" t="n">
        <v>7.2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8331-2023</t>
        </is>
      </c>
      <c r="B105" s="1" t="n">
        <v>44974</v>
      </c>
      <c r="C105" s="1" t="n">
        <v>45172</v>
      </c>
      <c r="D105" t="inlineStr">
        <is>
          <t>VÄSTMANLANDS LÄN</t>
        </is>
      </c>
      <c r="E105" t="inlineStr">
        <is>
          <t>KUNGSÖR</t>
        </is>
      </c>
      <c r="F105" t="inlineStr">
        <is>
          <t>Allmännings- och besparingsskogar</t>
        </is>
      </c>
      <c r="G105" t="n">
        <v>20.7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8193-2023</t>
        </is>
      </c>
      <c r="B106" s="1" t="n">
        <v>44974</v>
      </c>
      <c r="C106" s="1" t="n">
        <v>45172</v>
      </c>
      <c r="D106" t="inlineStr">
        <is>
          <t>VÄSTMANLANDS LÄN</t>
        </is>
      </c>
      <c r="E106" t="inlineStr">
        <is>
          <t>KUNGSÖR</t>
        </is>
      </c>
      <c r="F106" t="inlineStr">
        <is>
          <t>Allmännings- och besparingsskogar</t>
        </is>
      </c>
      <c r="G106" t="n">
        <v>10.5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18721-2023</t>
        </is>
      </c>
      <c r="B107" s="1" t="n">
        <v>45043</v>
      </c>
      <c r="C107" s="1" t="n">
        <v>45172</v>
      </c>
      <c r="D107" t="inlineStr">
        <is>
          <t>VÄSTMANLANDS LÄN</t>
        </is>
      </c>
      <c r="E107" t="inlineStr">
        <is>
          <t>KUNGSÖR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19082-2023</t>
        </is>
      </c>
      <c r="B108" s="1" t="n">
        <v>45048</v>
      </c>
      <c r="C108" s="1" t="n">
        <v>45172</v>
      </c>
      <c r="D108" t="inlineStr">
        <is>
          <t>VÄSTMANLANDS LÄN</t>
        </is>
      </c>
      <c r="E108" t="inlineStr">
        <is>
          <t>KUNGSÖR</t>
        </is>
      </c>
      <c r="F108" t="inlineStr">
        <is>
          <t>Allmännings- och besparingsskogar</t>
        </is>
      </c>
      <c r="G108" t="n">
        <v>6.5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20197-2023</t>
        </is>
      </c>
      <c r="B109" s="1" t="n">
        <v>45055</v>
      </c>
      <c r="C109" s="1" t="n">
        <v>45172</v>
      </c>
      <c r="D109" t="inlineStr">
        <is>
          <t>VÄSTMANLANDS LÄN</t>
        </is>
      </c>
      <c r="E109" t="inlineStr">
        <is>
          <t>KUNGSÖR</t>
        </is>
      </c>
      <c r="G109" t="n">
        <v>3.5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23574-2023</t>
        </is>
      </c>
      <c r="B110" s="1" t="n">
        <v>45077</v>
      </c>
      <c r="C110" s="1" t="n">
        <v>45172</v>
      </c>
      <c r="D110" t="inlineStr">
        <is>
          <t>VÄSTMANLANDS LÄN</t>
        </is>
      </c>
      <c r="E110" t="inlineStr">
        <is>
          <t>KUNGSÖR</t>
        </is>
      </c>
      <c r="G110" t="n">
        <v>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23927-2023</t>
        </is>
      </c>
      <c r="B111" s="1" t="n">
        <v>45078</v>
      </c>
      <c r="C111" s="1" t="n">
        <v>45172</v>
      </c>
      <c r="D111" t="inlineStr">
        <is>
          <t>VÄSTMANLANDS LÄN</t>
        </is>
      </c>
      <c r="E111" t="inlineStr">
        <is>
          <t>KUNGSÖR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23932-2023</t>
        </is>
      </c>
      <c r="B112" s="1" t="n">
        <v>45078</v>
      </c>
      <c r="C112" s="1" t="n">
        <v>45172</v>
      </c>
      <c r="D112" t="inlineStr">
        <is>
          <t>VÄSTMANLANDS LÄN</t>
        </is>
      </c>
      <c r="E112" t="inlineStr">
        <is>
          <t>KUNGSÖR</t>
        </is>
      </c>
      <c r="G112" t="n">
        <v>1.1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26382-2023</t>
        </is>
      </c>
      <c r="B113" s="1" t="n">
        <v>45092</v>
      </c>
      <c r="C113" s="1" t="n">
        <v>45172</v>
      </c>
      <c r="D113" t="inlineStr">
        <is>
          <t>VÄSTMANLANDS LÄN</t>
        </is>
      </c>
      <c r="E113" t="inlineStr">
        <is>
          <t>KUNGSÖR</t>
        </is>
      </c>
      <c r="F113" t="inlineStr">
        <is>
          <t>Allmännings- och besparingsskogar</t>
        </is>
      </c>
      <c r="G113" t="n">
        <v>20.3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30462-2023</t>
        </is>
      </c>
      <c r="B114" s="1" t="n">
        <v>45111</v>
      </c>
      <c r="C114" s="1" t="n">
        <v>45172</v>
      </c>
      <c r="D114" t="inlineStr">
        <is>
          <t>VÄSTMANLANDS LÄN</t>
        </is>
      </c>
      <c r="E114" t="inlineStr">
        <is>
          <t>KUNGSÖR</t>
        </is>
      </c>
      <c r="G114" t="n">
        <v>4.6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31245-2023</t>
        </is>
      </c>
      <c r="B115" s="1" t="n">
        <v>45114</v>
      </c>
      <c r="C115" s="1" t="n">
        <v>45172</v>
      </c>
      <c r="D115" t="inlineStr">
        <is>
          <t>VÄSTMANLANDS LÄN</t>
        </is>
      </c>
      <c r="E115" t="inlineStr">
        <is>
          <t>KUNGSÖR</t>
        </is>
      </c>
      <c r="G115" t="n">
        <v>2.2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>
      <c r="A116" t="inlineStr">
        <is>
          <t>A 31239-2023</t>
        </is>
      </c>
      <c r="B116" s="1" t="n">
        <v>45114</v>
      </c>
      <c r="C116" s="1" t="n">
        <v>45172</v>
      </c>
      <c r="D116" t="inlineStr">
        <is>
          <t>VÄSTMANLANDS LÄN</t>
        </is>
      </c>
      <c r="E116" t="inlineStr">
        <is>
          <t>KUNGSÖR</t>
        </is>
      </c>
      <c r="G116" t="n">
        <v>0.5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2023-09-03T04:43:35Z</dcterms:created>
  <dcterms:modified xmlns:dcterms="http://purl.org/dc/terms/" xmlns:xsi="http://www.w3.org/2001/XMLSchema-instance" xsi:type="dcterms:W3CDTF">2023-09-03T04:43:36Z</dcterms:modified>
</cp:coreProperties>
</file>