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69549-2018</t>
        </is>
      </c>
      <c r="B2" s="1" t="n">
        <v>43440</v>
      </c>
      <c r="C2" s="1" t="n">
        <v>45178</v>
      </c>
      <c r="D2" t="inlineStr">
        <is>
          <t>HALLANDS LÄN</t>
        </is>
      </c>
      <c r="E2" t="inlineStr">
        <is>
          <t>LAHOLM</t>
        </is>
      </c>
      <c r="G2" t="n">
        <v>6.8</v>
      </c>
      <c r="H2" t="n">
        <v>0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Vildris
Hårginst</t>
        </is>
      </c>
      <c r="S2">
        <f>HYPERLINK("https://klasma.github.io/Logging_LAHOLM/artfynd/A 69549-2018.xlsx")</f>
        <v/>
      </c>
      <c r="T2">
        <f>HYPERLINK("https://klasma.github.io/Logging_LAHOLM/kartor/A 69549-2018.png")</f>
        <v/>
      </c>
      <c r="V2">
        <f>HYPERLINK("https://klasma.github.io/Logging_LAHOLM/klagomål/A 69549-2018.docx")</f>
        <v/>
      </c>
      <c r="W2">
        <f>HYPERLINK("https://klasma.github.io/Logging_LAHOLM/klagomålsmail/A 69549-2018.docx")</f>
        <v/>
      </c>
      <c r="X2">
        <f>HYPERLINK("https://klasma.github.io/Logging_LAHOLM/tillsyn/A 69549-2018.docx")</f>
        <v/>
      </c>
      <c r="Y2">
        <f>HYPERLINK("https://klasma.github.io/Logging_LAHOLM/tillsynsmail/A 69549-2018.docx")</f>
        <v/>
      </c>
    </row>
    <row r="3" ht="15" customHeight="1">
      <c r="A3" t="inlineStr">
        <is>
          <t>A 42997-2018</t>
        </is>
      </c>
      <c r="B3" s="1" t="n">
        <v>43353</v>
      </c>
      <c r="C3" s="1" t="n">
        <v>45178</v>
      </c>
      <c r="D3" t="inlineStr">
        <is>
          <t>HALLANDS LÄN</t>
        </is>
      </c>
      <c r="E3" t="inlineStr">
        <is>
          <t>LAHOLM</t>
        </is>
      </c>
      <c r="F3" t="inlineStr">
        <is>
          <t>Övriga statliga verk och myndigheter</t>
        </is>
      </c>
      <c r="G3" t="n">
        <v>5.2</v>
      </c>
      <c r="H3" t="n">
        <v>0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Ljungögontröst</t>
        </is>
      </c>
      <c r="S3">
        <f>HYPERLINK("https://klasma.github.io/Logging_LAHOLM/artfynd/A 42997-2018.xlsx")</f>
        <v/>
      </c>
      <c r="T3">
        <f>HYPERLINK("https://klasma.github.io/Logging_LAHOLM/kartor/A 42997-2018.png")</f>
        <v/>
      </c>
      <c r="V3">
        <f>HYPERLINK("https://klasma.github.io/Logging_LAHOLM/klagomål/A 42997-2018.docx")</f>
        <v/>
      </c>
      <c r="W3">
        <f>HYPERLINK("https://klasma.github.io/Logging_LAHOLM/klagomålsmail/A 42997-2018.docx")</f>
        <v/>
      </c>
      <c r="X3">
        <f>HYPERLINK("https://klasma.github.io/Logging_LAHOLM/tillsyn/A 42997-2018.docx")</f>
        <v/>
      </c>
      <c r="Y3">
        <f>HYPERLINK("https://klasma.github.io/Logging_LAHOLM/tillsynsmail/A 42997-2018.docx")</f>
        <v/>
      </c>
    </row>
    <row r="4" ht="15" customHeight="1">
      <c r="A4" t="inlineStr">
        <is>
          <t>A 61195-2018</t>
        </is>
      </c>
      <c r="B4" s="1" t="n">
        <v>43423</v>
      </c>
      <c r="C4" s="1" t="n">
        <v>45178</v>
      </c>
      <c r="D4" t="inlineStr">
        <is>
          <t>HALLANDS LÄN</t>
        </is>
      </c>
      <c r="E4" t="inlineStr">
        <is>
          <t>LAHOLM</t>
        </is>
      </c>
      <c r="G4" t="n">
        <v>4.7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Hårginst</t>
        </is>
      </c>
      <c r="S4">
        <f>HYPERLINK("https://klasma.github.io/Logging_LAHOLM/artfynd/A 61195-2018.xlsx")</f>
        <v/>
      </c>
      <c r="T4">
        <f>HYPERLINK("https://klasma.github.io/Logging_LAHOLM/kartor/A 61195-2018.png")</f>
        <v/>
      </c>
      <c r="V4">
        <f>HYPERLINK("https://klasma.github.io/Logging_LAHOLM/klagomål/A 61195-2018.docx")</f>
        <v/>
      </c>
      <c r="W4">
        <f>HYPERLINK("https://klasma.github.io/Logging_LAHOLM/klagomålsmail/A 61195-2018.docx")</f>
        <v/>
      </c>
      <c r="X4">
        <f>HYPERLINK("https://klasma.github.io/Logging_LAHOLM/tillsyn/A 61195-2018.docx")</f>
        <v/>
      </c>
      <c r="Y4">
        <f>HYPERLINK("https://klasma.github.io/Logging_LAHOLM/tillsynsmail/A 61195-2018.docx")</f>
        <v/>
      </c>
    </row>
    <row r="5" ht="15" customHeight="1">
      <c r="A5" t="inlineStr">
        <is>
          <t>A 67356-2018</t>
        </is>
      </c>
      <c r="B5" s="1" t="n">
        <v>43439</v>
      </c>
      <c r="C5" s="1" t="n">
        <v>45178</v>
      </c>
      <c r="D5" t="inlineStr">
        <is>
          <t>HALLANDS LÄN</t>
        </is>
      </c>
      <c r="E5" t="inlineStr">
        <is>
          <t>LAHOLM</t>
        </is>
      </c>
      <c r="G5" t="n">
        <v>5.2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Hårginst</t>
        </is>
      </c>
      <c r="S5">
        <f>HYPERLINK("https://klasma.github.io/Logging_LAHOLM/artfynd/A 67356-2018.xlsx")</f>
        <v/>
      </c>
      <c r="T5">
        <f>HYPERLINK("https://klasma.github.io/Logging_LAHOLM/kartor/A 67356-2018.png")</f>
        <v/>
      </c>
      <c r="V5">
        <f>HYPERLINK("https://klasma.github.io/Logging_LAHOLM/klagomål/A 67356-2018.docx")</f>
        <v/>
      </c>
      <c r="W5">
        <f>HYPERLINK("https://klasma.github.io/Logging_LAHOLM/klagomålsmail/A 67356-2018.docx")</f>
        <v/>
      </c>
      <c r="X5">
        <f>HYPERLINK("https://klasma.github.io/Logging_LAHOLM/tillsyn/A 67356-2018.docx")</f>
        <v/>
      </c>
      <c r="Y5">
        <f>HYPERLINK("https://klasma.github.io/Logging_LAHOLM/tillsynsmail/A 67356-2018.docx")</f>
        <v/>
      </c>
    </row>
    <row r="6" ht="15" customHeight="1">
      <c r="A6" t="inlineStr">
        <is>
          <t>A 69644-2018</t>
        </is>
      </c>
      <c r="B6" s="1" t="n">
        <v>43440</v>
      </c>
      <c r="C6" s="1" t="n">
        <v>45178</v>
      </c>
      <c r="D6" t="inlineStr">
        <is>
          <t>HALLANDS LÄN</t>
        </is>
      </c>
      <c r="E6" t="inlineStr">
        <is>
          <t>LAHOLM</t>
        </is>
      </c>
      <c r="G6" t="n">
        <v>2.2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Vildris</t>
        </is>
      </c>
      <c r="S6">
        <f>HYPERLINK("https://klasma.github.io/Logging_LAHOLM/artfynd/A 69644-2018.xlsx")</f>
        <v/>
      </c>
      <c r="T6">
        <f>HYPERLINK("https://klasma.github.io/Logging_LAHOLM/kartor/A 69644-2018.png")</f>
        <v/>
      </c>
      <c r="V6">
        <f>HYPERLINK("https://klasma.github.io/Logging_LAHOLM/klagomål/A 69644-2018.docx")</f>
        <v/>
      </c>
      <c r="W6">
        <f>HYPERLINK("https://klasma.github.io/Logging_LAHOLM/klagomålsmail/A 69644-2018.docx")</f>
        <v/>
      </c>
      <c r="X6">
        <f>HYPERLINK("https://klasma.github.io/Logging_LAHOLM/tillsyn/A 69644-2018.docx")</f>
        <v/>
      </c>
      <c r="Y6">
        <f>HYPERLINK("https://klasma.github.io/Logging_LAHOLM/tillsynsmail/A 69644-2018.docx")</f>
        <v/>
      </c>
    </row>
    <row r="7" ht="15" customHeight="1">
      <c r="A7" t="inlineStr">
        <is>
          <t>A 14863-2020</t>
        </is>
      </c>
      <c r="B7" s="1" t="n">
        <v>43903</v>
      </c>
      <c r="C7" s="1" t="n">
        <v>45178</v>
      </c>
      <c r="D7" t="inlineStr">
        <is>
          <t>HALLANDS LÄN</t>
        </is>
      </c>
      <c r="E7" t="inlineStr">
        <is>
          <t>LAHOLM</t>
        </is>
      </c>
      <c r="G7" t="n">
        <v>13.7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HYPERLINK("https://klasma.github.io/Logging_LAHOLM/artfynd/A 14863-2020.xlsx")</f>
        <v/>
      </c>
      <c r="T7">
        <f>HYPERLINK("https://klasma.github.io/Logging_LAHOLM/kartor/A 14863-2020.png")</f>
        <v/>
      </c>
      <c r="V7">
        <f>HYPERLINK("https://klasma.github.io/Logging_LAHOLM/klagomål/A 14863-2020.docx")</f>
        <v/>
      </c>
      <c r="W7">
        <f>HYPERLINK("https://klasma.github.io/Logging_LAHOLM/klagomålsmail/A 14863-2020.docx")</f>
        <v/>
      </c>
      <c r="X7">
        <f>HYPERLINK("https://klasma.github.io/Logging_LAHOLM/tillsyn/A 14863-2020.docx")</f>
        <v/>
      </c>
      <c r="Y7">
        <f>HYPERLINK("https://klasma.github.io/Logging_LAHOLM/tillsynsmail/A 14863-2020.docx")</f>
        <v/>
      </c>
    </row>
    <row r="8" ht="15" customHeight="1">
      <c r="A8" t="inlineStr">
        <is>
          <t>A 10567-2022</t>
        </is>
      </c>
      <c r="B8" s="1" t="n">
        <v>44624</v>
      </c>
      <c r="C8" s="1" t="n">
        <v>45178</v>
      </c>
      <c r="D8" t="inlineStr">
        <is>
          <t>HALLANDS LÄN</t>
        </is>
      </c>
      <c r="E8" t="inlineStr">
        <is>
          <t>LAHOLM</t>
        </is>
      </c>
      <c r="F8" t="inlineStr">
        <is>
          <t>Sveaskog</t>
        </is>
      </c>
      <c r="G8" t="n">
        <v>14.3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Skogsödla</t>
        </is>
      </c>
      <c r="S8">
        <f>HYPERLINK("https://klasma.github.io/Logging_LAHOLM/artfynd/A 10567-2022.xlsx")</f>
        <v/>
      </c>
      <c r="T8">
        <f>HYPERLINK("https://klasma.github.io/Logging_LAHOLM/kartor/A 10567-2022.png")</f>
        <v/>
      </c>
      <c r="V8">
        <f>HYPERLINK("https://klasma.github.io/Logging_LAHOLM/klagomål/A 10567-2022.docx")</f>
        <v/>
      </c>
      <c r="W8">
        <f>HYPERLINK("https://klasma.github.io/Logging_LAHOLM/klagomålsmail/A 10567-2022.docx")</f>
        <v/>
      </c>
      <c r="X8">
        <f>HYPERLINK("https://klasma.github.io/Logging_LAHOLM/tillsyn/A 10567-2022.docx")</f>
        <v/>
      </c>
      <c r="Y8">
        <f>HYPERLINK("https://klasma.github.io/Logging_LAHOLM/tillsynsmail/A 10567-2022.docx")</f>
        <v/>
      </c>
    </row>
    <row r="9" ht="15" customHeight="1">
      <c r="A9" t="inlineStr">
        <is>
          <t>A 24399-2022</t>
        </is>
      </c>
      <c r="B9" s="1" t="n">
        <v>44726</v>
      </c>
      <c r="C9" s="1" t="n">
        <v>45178</v>
      </c>
      <c r="D9" t="inlineStr">
        <is>
          <t>HALLANDS LÄN</t>
        </is>
      </c>
      <c r="E9" t="inlineStr">
        <is>
          <t>LAHOLM</t>
        </is>
      </c>
      <c r="G9" t="n">
        <v>1.8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Småvänderot</t>
        </is>
      </c>
      <c r="S9">
        <f>HYPERLINK("https://klasma.github.io/Logging_LAHOLM/artfynd/A 24399-2022.xlsx")</f>
        <v/>
      </c>
      <c r="T9">
        <f>HYPERLINK("https://klasma.github.io/Logging_LAHOLM/kartor/A 24399-2022.png")</f>
        <v/>
      </c>
      <c r="V9">
        <f>HYPERLINK("https://klasma.github.io/Logging_LAHOLM/klagomål/A 24399-2022.docx")</f>
        <v/>
      </c>
      <c r="W9">
        <f>HYPERLINK("https://klasma.github.io/Logging_LAHOLM/klagomålsmail/A 24399-2022.docx")</f>
        <v/>
      </c>
      <c r="X9">
        <f>HYPERLINK("https://klasma.github.io/Logging_LAHOLM/tillsyn/A 24399-2022.docx")</f>
        <v/>
      </c>
      <c r="Y9">
        <f>HYPERLINK("https://klasma.github.io/Logging_LAHOLM/tillsynsmail/A 24399-2022.docx")</f>
        <v/>
      </c>
    </row>
    <row r="10" ht="15" customHeight="1">
      <c r="A10" t="inlineStr">
        <is>
          <t>A 42421-2022</t>
        </is>
      </c>
      <c r="B10" s="1" t="n">
        <v>44831</v>
      </c>
      <c r="C10" s="1" t="n">
        <v>45178</v>
      </c>
      <c r="D10" t="inlineStr">
        <is>
          <t>HALLANDS LÄN</t>
        </is>
      </c>
      <c r="E10" t="inlineStr">
        <is>
          <t>LAHOLM</t>
        </is>
      </c>
      <c r="G10" t="n">
        <v>1.8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Småvänderot</t>
        </is>
      </c>
      <c r="S10">
        <f>HYPERLINK("https://klasma.github.io/Logging_LAHOLM/artfynd/A 42421-2022.xlsx")</f>
        <v/>
      </c>
      <c r="T10">
        <f>HYPERLINK("https://klasma.github.io/Logging_LAHOLM/kartor/A 42421-2022.png")</f>
        <v/>
      </c>
      <c r="V10">
        <f>HYPERLINK("https://klasma.github.io/Logging_LAHOLM/klagomål/A 42421-2022.docx")</f>
        <v/>
      </c>
      <c r="W10">
        <f>HYPERLINK("https://klasma.github.io/Logging_LAHOLM/klagomålsmail/A 42421-2022.docx")</f>
        <v/>
      </c>
      <c r="X10">
        <f>HYPERLINK("https://klasma.github.io/Logging_LAHOLM/tillsyn/A 42421-2022.docx")</f>
        <v/>
      </c>
      <c r="Y10">
        <f>HYPERLINK("https://klasma.github.io/Logging_LAHOLM/tillsynsmail/A 42421-2022.docx")</f>
        <v/>
      </c>
    </row>
    <row r="11" ht="15" customHeight="1">
      <c r="A11" t="inlineStr">
        <is>
          <t>A 37556-2023</t>
        </is>
      </c>
      <c r="B11" s="1" t="n">
        <v>45159</v>
      </c>
      <c r="C11" s="1" t="n">
        <v>45178</v>
      </c>
      <c r="D11" t="inlineStr">
        <is>
          <t>HALLANDS LÄN</t>
        </is>
      </c>
      <c r="E11" t="inlineStr">
        <is>
          <t>LAHOLM</t>
        </is>
      </c>
      <c r="G11" t="n">
        <v>0.9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Vildris</t>
        </is>
      </c>
      <c r="S11">
        <f>HYPERLINK("https://klasma.github.io/Logging_LAHOLM/artfynd/A 37556-2023.xlsx")</f>
        <v/>
      </c>
      <c r="T11">
        <f>HYPERLINK("https://klasma.github.io/Logging_LAHOLM/kartor/A 37556-2023.png")</f>
        <v/>
      </c>
      <c r="V11">
        <f>HYPERLINK("https://klasma.github.io/Logging_LAHOLM/klagomål/A 37556-2023.docx")</f>
        <v/>
      </c>
      <c r="W11">
        <f>HYPERLINK("https://klasma.github.io/Logging_LAHOLM/klagomålsmail/A 37556-2023.docx")</f>
        <v/>
      </c>
      <c r="X11">
        <f>HYPERLINK("https://klasma.github.io/Logging_LAHOLM/tillsyn/A 37556-2023.docx")</f>
        <v/>
      </c>
      <c r="Y11">
        <f>HYPERLINK("https://klasma.github.io/Logging_LAHOLM/tillsynsmail/A 37556-2023.docx")</f>
        <v/>
      </c>
    </row>
    <row r="12" ht="15" customHeight="1">
      <c r="A12" t="inlineStr">
        <is>
          <t>A 35358-2018</t>
        </is>
      </c>
      <c r="B12" s="1" t="n">
        <v>43325</v>
      </c>
      <c r="C12" s="1" t="n">
        <v>45178</v>
      </c>
      <c r="D12" t="inlineStr">
        <is>
          <t>HALLANDS LÄN</t>
        </is>
      </c>
      <c r="E12" t="inlineStr">
        <is>
          <t>LAHOLM</t>
        </is>
      </c>
      <c r="F12" t="inlineStr">
        <is>
          <t>Naturvårdsverket</t>
        </is>
      </c>
      <c r="G12" t="n">
        <v>4.9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36570-2018</t>
        </is>
      </c>
      <c r="B13" s="1" t="n">
        <v>43329</v>
      </c>
      <c r="C13" s="1" t="n">
        <v>45178</v>
      </c>
      <c r="D13" t="inlineStr">
        <is>
          <t>HALLANDS LÄN</t>
        </is>
      </c>
      <c r="E13" t="inlineStr">
        <is>
          <t>LAHOLM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38604-2018</t>
        </is>
      </c>
      <c r="B14" s="1" t="n">
        <v>43335</v>
      </c>
      <c r="C14" s="1" t="n">
        <v>45178</v>
      </c>
      <c r="D14" t="inlineStr">
        <is>
          <t>HALLANDS LÄN</t>
        </is>
      </c>
      <c r="E14" t="inlineStr">
        <is>
          <t>LAHOLM</t>
        </is>
      </c>
      <c r="G14" t="n">
        <v>0.4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38595-2018</t>
        </is>
      </c>
      <c r="B15" s="1" t="n">
        <v>43335</v>
      </c>
      <c r="C15" s="1" t="n">
        <v>45178</v>
      </c>
      <c r="D15" t="inlineStr">
        <is>
          <t>HALLANDS LÄN</t>
        </is>
      </c>
      <c r="E15" t="inlineStr">
        <is>
          <t>LAHOLM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39896-2018</t>
        </is>
      </c>
      <c r="B16" s="1" t="n">
        <v>43342</v>
      </c>
      <c r="C16" s="1" t="n">
        <v>45178</v>
      </c>
      <c r="D16" t="inlineStr">
        <is>
          <t>HALLANDS LÄN</t>
        </is>
      </c>
      <c r="E16" t="inlineStr">
        <is>
          <t>LAHOLM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42783-2018</t>
        </is>
      </c>
      <c r="B17" s="1" t="n">
        <v>43353</v>
      </c>
      <c r="C17" s="1" t="n">
        <v>45178</v>
      </c>
      <c r="D17" t="inlineStr">
        <is>
          <t>HALLANDS LÄN</t>
        </is>
      </c>
      <c r="E17" t="inlineStr">
        <is>
          <t>LAHOLM</t>
        </is>
      </c>
      <c r="F17" t="inlineStr">
        <is>
          <t>Övriga statliga verk och myndigheter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51704-2018</t>
        </is>
      </c>
      <c r="B18" s="1" t="n">
        <v>43384</v>
      </c>
      <c r="C18" s="1" t="n">
        <v>45178</v>
      </c>
      <c r="D18" t="inlineStr">
        <is>
          <t>HALLANDS LÄN</t>
        </is>
      </c>
      <c r="E18" t="inlineStr">
        <is>
          <t>LAHOLM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51715-2018</t>
        </is>
      </c>
      <c r="B19" s="1" t="n">
        <v>43384</v>
      </c>
      <c r="C19" s="1" t="n">
        <v>45178</v>
      </c>
      <c r="D19" t="inlineStr">
        <is>
          <t>HALLANDS LÄN</t>
        </is>
      </c>
      <c r="E19" t="inlineStr">
        <is>
          <t>LAHOLM</t>
        </is>
      </c>
      <c r="F19" t="inlineStr">
        <is>
          <t>Kommuner</t>
        </is>
      </c>
      <c r="G19" t="n">
        <v>15.7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53685-2018</t>
        </is>
      </c>
      <c r="B20" s="1" t="n">
        <v>43385</v>
      </c>
      <c r="C20" s="1" t="n">
        <v>45178</v>
      </c>
      <c r="D20" t="inlineStr">
        <is>
          <t>HALLANDS LÄN</t>
        </is>
      </c>
      <c r="E20" t="inlineStr">
        <is>
          <t>LAHOLM</t>
        </is>
      </c>
      <c r="G20" t="n">
        <v>6.7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53797-2018</t>
        </is>
      </c>
      <c r="B21" s="1" t="n">
        <v>43385</v>
      </c>
      <c r="C21" s="1" t="n">
        <v>45178</v>
      </c>
      <c r="D21" t="inlineStr">
        <is>
          <t>HALLANDS LÄN</t>
        </is>
      </c>
      <c r="E21" t="inlineStr">
        <is>
          <t>LAHOLM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53729-2018</t>
        </is>
      </c>
      <c r="B22" s="1" t="n">
        <v>43385</v>
      </c>
      <c r="C22" s="1" t="n">
        <v>45178</v>
      </c>
      <c r="D22" t="inlineStr">
        <is>
          <t>HALLANDS LÄN</t>
        </is>
      </c>
      <c r="E22" t="inlineStr">
        <is>
          <t>LAHOLM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64958-2018</t>
        </is>
      </c>
      <c r="B23" s="1" t="n">
        <v>43404</v>
      </c>
      <c r="C23" s="1" t="n">
        <v>45178</v>
      </c>
      <c r="D23" t="inlineStr">
        <is>
          <t>HALLANDS LÄN</t>
        </is>
      </c>
      <c r="E23" t="inlineStr">
        <is>
          <t>LAHOLM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59265-2018</t>
        </is>
      </c>
      <c r="B24" s="1" t="n">
        <v>43404</v>
      </c>
      <c r="C24" s="1" t="n">
        <v>45178</v>
      </c>
      <c r="D24" t="inlineStr">
        <is>
          <t>HALLANDS LÄN</t>
        </is>
      </c>
      <c r="E24" t="inlineStr">
        <is>
          <t>LAHOLM</t>
        </is>
      </c>
      <c r="G24" t="n">
        <v>5.8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60923-2018</t>
        </is>
      </c>
      <c r="B25" s="1" t="n">
        <v>43411</v>
      </c>
      <c r="C25" s="1" t="n">
        <v>45178</v>
      </c>
      <c r="D25" t="inlineStr">
        <is>
          <t>HALLANDS LÄN</t>
        </is>
      </c>
      <c r="E25" t="inlineStr">
        <is>
          <t>LAHOLM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60921-2018</t>
        </is>
      </c>
      <c r="B26" s="1" t="n">
        <v>43411</v>
      </c>
      <c r="C26" s="1" t="n">
        <v>45178</v>
      </c>
      <c r="D26" t="inlineStr">
        <is>
          <t>HALLANDS LÄN</t>
        </is>
      </c>
      <c r="E26" t="inlineStr">
        <is>
          <t>LAHOLM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62381-2018</t>
        </is>
      </c>
      <c r="B27" s="1" t="n">
        <v>43416</v>
      </c>
      <c r="C27" s="1" t="n">
        <v>45178</v>
      </c>
      <c r="D27" t="inlineStr">
        <is>
          <t>HALLANDS LÄN</t>
        </is>
      </c>
      <c r="E27" t="inlineStr">
        <is>
          <t>LAHOLM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61740-2018</t>
        </is>
      </c>
      <c r="B28" s="1" t="n">
        <v>43425</v>
      </c>
      <c r="C28" s="1" t="n">
        <v>45178</v>
      </c>
      <c r="D28" t="inlineStr">
        <is>
          <t>HALLANDS LÄN</t>
        </is>
      </c>
      <c r="E28" t="inlineStr">
        <is>
          <t>LAHOLM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64275-2018</t>
        </is>
      </c>
      <c r="B29" s="1" t="n">
        <v>43430</v>
      </c>
      <c r="C29" s="1" t="n">
        <v>45178</v>
      </c>
      <c r="D29" t="inlineStr">
        <is>
          <t>HALLANDS LÄN</t>
        </is>
      </c>
      <c r="E29" t="inlineStr">
        <is>
          <t>LAHOLM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64216-2018</t>
        </is>
      </c>
      <c r="B30" s="1" t="n">
        <v>43430</v>
      </c>
      <c r="C30" s="1" t="n">
        <v>45178</v>
      </c>
      <c r="D30" t="inlineStr">
        <is>
          <t>HALLANDS LÄN</t>
        </is>
      </c>
      <c r="E30" t="inlineStr">
        <is>
          <t>LAHOLM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64257-2018</t>
        </is>
      </c>
      <c r="B31" s="1" t="n">
        <v>43430</v>
      </c>
      <c r="C31" s="1" t="n">
        <v>45178</v>
      </c>
      <c r="D31" t="inlineStr">
        <is>
          <t>HALLANDS LÄN</t>
        </is>
      </c>
      <c r="E31" t="inlineStr">
        <is>
          <t>LAHOLM</t>
        </is>
      </c>
      <c r="G31" t="n">
        <v>3.4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65367-2018</t>
        </is>
      </c>
      <c r="B32" s="1" t="n">
        <v>43433</v>
      </c>
      <c r="C32" s="1" t="n">
        <v>45178</v>
      </c>
      <c r="D32" t="inlineStr">
        <is>
          <t>HALLANDS LÄN</t>
        </is>
      </c>
      <c r="E32" t="inlineStr">
        <is>
          <t>LAHOLM</t>
        </is>
      </c>
      <c r="G32" t="n">
        <v>6.6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69504-2018</t>
        </is>
      </c>
      <c r="B33" s="1" t="n">
        <v>43440</v>
      </c>
      <c r="C33" s="1" t="n">
        <v>45178</v>
      </c>
      <c r="D33" t="inlineStr">
        <is>
          <t>HALLANDS LÄN</t>
        </is>
      </c>
      <c r="E33" t="inlineStr">
        <is>
          <t>LAHOLM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69457-2018</t>
        </is>
      </c>
      <c r="B34" s="1" t="n">
        <v>43440</v>
      </c>
      <c r="C34" s="1" t="n">
        <v>45178</v>
      </c>
      <c r="D34" t="inlineStr">
        <is>
          <t>HALLANDS LÄN</t>
        </is>
      </c>
      <c r="E34" t="inlineStr">
        <is>
          <t>LAHOLM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67824-2018</t>
        </is>
      </c>
      <c r="B35" s="1" t="n">
        <v>43440</v>
      </c>
      <c r="C35" s="1" t="n">
        <v>45178</v>
      </c>
      <c r="D35" t="inlineStr">
        <is>
          <t>HALLANDS LÄN</t>
        </is>
      </c>
      <c r="E35" t="inlineStr">
        <is>
          <t>LAHOLM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70343-2018</t>
        </is>
      </c>
      <c r="B36" s="1" t="n">
        <v>43446</v>
      </c>
      <c r="C36" s="1" t="n">
        <v>45178</v>
      </c>
      <c r="D36" t="inlineStr">
        <is>
          <t>HALLANDS LÄN</t>
        </is>
      </c>
      <c r="E36" t="inlineStr">
        <is>
          <t>LAHOLM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69793-2018</t>
        </is>
      </c>
      <c r="B37" s="1" t="n">
        <v>43447</v>
      </c>
      <c r="C37" s="1" t="n">
        <v>45178</v>
      </c>
      <c r="D37" t="inlineStr">
        <is>
          <t>HALLANDS LÄN</t>
        </is>
      </c>
      <c r="E37" t="inlineStr">
        <is>
          <t>LAHOLM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1995-2019</t>
        </is>
      </c>
      <c r="B38" s="1" t="n">
        <v>43475</v>
      </c>
      <c r="C38" s="1" t="n">
        <v>45178</v>
      </c>
      <c r="D38" t="inlineStr">
        <is>
          <t>HALLANDS LÄN</t>
        </is>
      </c>
      <c r="E38" t="inlineStr">
        <is>
          <t>LAHOLM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5543-2019</t>
        </is>
      </c>
      <c r="B39" s="1" t="n">
        <v>43489</v>
      </c>
      <c r="C39" s="1" t="n">
        <v>45178</v>
      </c>
      <c r="D39" t="inlineStr">
        <is>
          <t>HALLANDS LÄN</t>
        </is>
      </c>
      <c r="E39" t="inlineStr">
        <is>
          <t>LAHOLM</t>
        </is>
      </c>
      <c r="F39" t="inlineStr">
        <is>
          <t>Övriga Aktiebolag</t>
        </is>
      </c>
      <c r="G39" t="n">
        <v>6.7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6016-2019</t>
        </is>
      </c>
      <c r="B40" s="1" t="n">
        <v>43493</v>
      </c>
      <c r="C40" s="1" t="n">
        <v>45178</v>
      </c>
      <c r="D40" t="inlineStr">
        <is>
          <t>HALLANDS LÄN</t>
        </is>
      </c>
      <c r="E40" t="inlineStr">
        <is>
          <t>LAHOLM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8175-2019</t>
        </is>
      </c>
      <c r="B41" s="1" t="n">
        <v>43495</v>
      </c>
      <c r="C41" s="1" t="n">
        <v>45178</v>
      </c>
      <c r="D41" t="inlineStr">
        <is>
          <t>HALLANDS LÄN</t>
        </is>
      </c>
      <c r="E41" t="inlineStr">
        <is>
          <t>LAHOLM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7916-2019</t>
        </is>
      </c>
      <c r="B42" s="1" t="n">
        <v>43501</v>
      </c>
      <c r="C42" s="1" t="n">
        <v>45178</v>
      </c>
      <c r="D42" t="inlineStr">
        <is>
          <t>HALLANDS LÄN</t>
        </is>
      </c>
      <c r="E42" t="inlineStr">
        <is>
          <t>LAHOLM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11380-2019</t>
        </is>
      </c>
      <c r="B43" s="1" t="n">
        <v>43517</v>
      </c>
      <c r="C43" s="1" t="n">
        <v>45178</v>
      </c>
      <c r="D43" t="inlineStr">
        <is>
          <t>HALLANDS LÄN</t>
        </is>
      </c>
      <c r="E43" t="inlineStr">
        <is>
          <t>LAHOLM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11389-2019</t>
        </is>
      </c>
      <c r="B44" s="1" t="n">
        <v>43517</v>
      </c>
      <c r="C44" s="1" t="n">
        <v>45178</v>
      </c>
      <c r="D44" t="inlineStr">
        <is>
          <t>HALLANDS LÄN</t>
        </is>
      </c>
      <c r="E44" t="inlineStr">
        <is>
          <t>LAHOLM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11806-2019</t>
        </is>
      </c>
      <c r="B45" s="1" t="n">
        <v>43521</v>
      </c>
      <c r="C45" s="1" t="n">
        <v>45178</v>
      </c>
      <c r="D45" t="inlineStr">
        <is>
          <t>HALLANDS LÄN</t>
        </is>
      </c>
      <c r="E45" t="inlineStr">
        <is>
          <t>LAHOLM</t>
        </is>
      </c>
      <c r="G45" t="n">
        <v>17.8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11835-2019</t>
        </is>
      </c>
      <c r="B46" s="1" t="n">
        <v>43521</v>
      </c>
      <c r="C46" s="1" t="n">
        <v>45178</v>
      </c>
      <c r="D46" t="inlineStr">
        <is>
          <t>HALLANDS LÄN</t>
        </is>
      </c>
      <c r="E46" t="inlineStr">
        <is>
          <t>LAHOLM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11831-2019</t>
        </is>
      </c>
      <c r="B47" s="1" t="n">
        <v>43521</v>
      </c>
      <c r="C47" s="1" t="n">
        <v>45178</v>
      </c>
      <c r="D47" t="inlineStr">
        <is>
          <t>HALLANDS LÄN</t>
        </is>
      </c>
      <c r="E47" t="inlineStr">
        <is>
          <t>LAHOLM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12758-2019</t>
        </is>
      </c>
      <c r="B48" s="1" t="n">
        <v>43525</v>
      </c>
      <c r="C48" s="1" t="n">
        <v>45178</v>
      </c>
      <c r="D48" t="inlineStr">
        <is>
          <t>HALLANDS LÄN</t>
        </is>
      </c>
      <c r="E48" t="inlineStr">
        <is>
          <t>LAHOLM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13049-2019</t>
        </is>
      </c>
      <c r="B49" s="1" t="n">
        <v>43528</v>
      </c>
      <c r="C49" s="1" t="n">
        <v>45178</v>
      </c>
      <c r="D49" t="inlineStr">
        <is>
          <t>HALLANDS LÄN</t>
        </is>
      </c>
      <c r="E49" t="inlineStr">
        <is>
          <t>LAHOLM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15257-2019</t>
        </is>
      </c>
      <c r="B50" s="1" t="n">
        <v>43539</v>
      </c>
      <c r="C50" s="1" t="n">
        <v>45178</v>
      </c>
      <c r="D50" t="inlineStr">
        <is>
          <t>HALLANDS LÄN</t>
        </is>
      </c>
      <c r="E50" t="inlineStr">
        <is>
          <t>LAHOLM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15921-2019</t>
        </is>
      </c>
      <c r="B51" s="1" t="n">
        <v>43543</v>
      </c>
      <c r="C51" s="1" t="n">
        <v>45178</v>
      </c>
      <c r="D51" t="inlineStr">
        <is>
          <t>HALLANDS LÄN</t>
        </is>
      </c>
      <c r="E51" t="inlineStr">
        <is>
          <t>LAHOLM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19535-2019</t>
        </is>
      </c>
      <c r="B52" s="1" t="n">
        <v>43565</v>
      </c>
      <c r="C52" s="1" t="n">
        <v>45178</v>
      </c>
      <c r="D52" t="inlineStr">
        <is>
          <t>HALLANDS LÄN</t>
        </is>
      </c>
      <c r="E52" t="inlineStr">
        <is>
          <t>LAHOLM</t>
        </is>
      </c>
      <c r="G52" t="n">
        <v>4.7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20122-2019</t>
        </is>
      </c>
      <c r="B53" s="1" t="n">
        <v>43570</v>
      </c>
      <c r="C53" s="1" t="n">
        <v>45178</v>
      </c>
      <c r="D53" t="inlineStr">
        <is>
          <t>HALLANDS LÄN</t>
        </is>
      </c>
      <c r="E53" t="inlineStr">
        <is>
          <t>LAHOLM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21022-2019</t>
        </is>
      </c>
      <c r="B54" s="1" t="n">
        <v>43578</v>
      </c>
      <c r="C54" s="1" t="n">
        <v>45178</v>
      </c>
      <c r="D54" t="inlineStr">
        <is>
          <t>HALLANDS LÄN</t>
        </is>
      </c>
      <c r="E54" t="inlineStr">
        <is>
          <t>LAHOLM</t>
        </is>
      </c>
      <c r="G54" t="n">
        <v>5.4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21024-2019</t>
        </is>
      </c>
      <c r="B55" s="1" t="n">
        <v>43578</v>
      </c>
      <c r="C55" s="1" t="n">
        <v>45178</v>
      </c>
      <c r="D55" t="inlineStr">
        <is>
          <t>HALLANDS LÄN</t>
        </is>
      </c>
      <c r="E55" t="inlineStr">
        <is>
          <t>LAHOLM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21151-2019</t>
        </is>
      </c>
      <c r="B56" s="1" t="n">
        <v>43578</v>
      </c>
      <c r="C56" s="1" t="n">
        <v>45178</v>
      </c>
      <c r="D56" t="inlineStr">
        <is>
          <t>HALLANDS LÄN</t>
        </is>
      </c>
      <c r="E56" t="inlineStr">
        <is>
          <t>LAHOLM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21448-2019</t>
        </is>
      </c>
      <c r="B57" s="1" t="n">
        <v>43580</v>
      </c>
      <c r="C57" s="1" t="n">
        <v>45178</v>
      </c>
      <c r="D57" t="inlineStr">
        <is>
          <t>HALLANDS LÄN</t>
        </is>
      </c>
      <c r="E57" t="inlineStr">
        <is>
          <t>LAHOLM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22488-2019</t>
        </is>
      </c>
      <c r="B58" s="1" t="n">
        <v>43587</v>
      </c>
      <c r="C58" s="1" t="n">
        <v>45178</v>
      </c>
      <c r="D58" t="inlineStr">
        <is>
          <t>HALLANDS LÄN</t>
        </is>
      </c>
      <c r="E58" t="inlineStr">
        <is>
          <t>LAHOLM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23219-2019</t>
        </is>
      </c>
      <c r="B59" s="1" t="n">
        <v>43592</v>
      </c>
      <c r="C59" s="1" t="n">
        <v>45178</v>
      </c>
      <c r="D59" t="inlineStr">
        <is>
          <t>HALLANDS LÄN</t>
        </is>
      </c>
      <c r="E59" t="inlineStr">
        <is>
          <t>LAHOLM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23113-2019</t>
        </is>
      </c>
      <c r="B60" s="1" t="n">
        <v>43592</v>
      </c>
      <c r="C60" s="1" t="n">
        <v>45178</v>
      </c>
      <c r="D60" t="inlineStr">
        <is>
          <t>HALLANDS LÄN</t>
        </is>
      </c>
      <c r="E60" t="inlineStr">
        <is>
          <t>LAHOLM</t>
        </is>
      </c>
      <c r="G60" t="n">
        <v>11.4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24047-2019</t>
        </is>
      </c>
      <c r="B61" s="1" t="n">
        <v>43598</v>
      </c>
      <c r="C61" s="1" t="n">
        <v>45178</v>
      </c>
      <c r="D61" t="inlineStr">
        <is>
          <t>HALLANDS LÄN</t>
        </is>
      </c>
      <c r="E61" t="inlineStr">
        <is>
          <t>LAHOLM</t>
        </is>
      </c>
      <c r="F61" t="inlineStr">
        <is>
          <t>Övriga statliga verk och myndigheter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26744-2019</t>
        </is>
      </c>
      <c r="B62" s="1" t="n">
        <v>43613</v>
      </c>
      <c r="C62" s="1" t="n">
        <v>45178</v>
      </c>
      <c r="D62" t="inlineStr">
        <is>
          <t>HALLANDS LÄN</t>
        </is>
      </c>
      <c r="E62" t="inlineStr">
        <is>
          <t>LAHOLM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27853-2019</t>
        </is>
      </c>
      <c r="B63" s="1" t="n">
        <v>43620</v>
      </c>
      <c r="C63" s="1" t="n">
        <v>45178</v>
      </c>
      <c r="D63" t="inlineStr">
        <is>
          <t>HALLANDS LÄN</t>
        </is>
      </c>
      <c r="E63" t="inlineStr">
        <is>
          <t>LAHOLM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28753-2019</t>
        </is>
      </c>
      <c r="B64" s="1" t="n">
        <v>43627</v>
      </c>
      <c r="C64" s="1" t="n">
        <v>45178</v>
      </c>
      <c r="D64" t="inlineStr">
        <is>
          <t>HALLANDS LÄN</t>
        </is>
      </c>
      <c r="E64" t="inlineStr">
        <is>
          <t>LAHOLM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35077-2019</t>
        </is>
      </c>
      <c r="B65" s="1" t="n">
        <v>43661</v>
      </c>
      <c r="C65" s="1" t="n">
        <v>45178</v>
      </c>
      <c r="D65" t="inlineStr">
        <is>
          <t>HALLANDS LÄN</t>
        </is>
      </c>
      <c r="E65" t="inlineStr">
        <is>
          <t>LAHOLM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37739-2019</t>
        </is>
      </c>
      <c r="B66" s="1" t="n">
        <v>43682</v>
      </c>
      <c r="C66" s="1" t="n">
        <v>45178</v>
      </c>
      <c r="D66" t="inlineStr">
        <is>
          <t>HALLANDS LÄN</t>
        </is>
      </c>
      <c r="E66" t="inlineStr">
        <is>
          <t>LAHOLM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38402-2019</t>
        </is>
      </c>
      <c r="B67" s="1" t="n">
        <v>43685</v>
      </c>
      <c r="C67" s="1" t="n">
        <v>45178</v>
      </c>
      <c r="D67" t="inlineStr">
        <is>
          <t>HALLANDS LÄN</t>
        </is>
      </c>
      <c r="E67" t="inlineStr">
        <is>
          <t>LAHOLM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38397-2019</t>
        </is>
      </c>
      <c r="B68" s="1" t="n">
        <v>43685</v>
      </c>
      <c r="C68" s="1" t="n">
        <v>45178</v>
      </c>
      <c r="D68" t="inlineStr">
        <is>
          <t>HALLANDS LÄN</t>
        </is>
      </c>
      <c r="E68" t="inlineStr">
        <is>
          <t>LAHOLM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40574-2019</t>
        </is>
      </c>
      <c r="B69" s="1" t="n">
        <v>43696</v>
      </c>
      <c r="C69" s="1" t="n">
        <v>45178</v>
      </c>
      <c r="D69" t="inlineStr">
        <is>
          <t>HALLANDS LÄN</t>
        </is>
      </c>
      <c r="E69" t="inlineStr">
        <is>
          <t>LAHOLM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41093-2019</t>
        </is>
      </c>
      <c r="B70" s="1" t="n">
        <v>43698</v>
      </c>
      <c r="C70" s="1" t="n">
        <v>45178</v>
      </c>
      <c r="D70" t="inlineStr">
        <is>
          <t>HALLANDS LÄN</t>
        </is>
      </c>
      <c r="E70" t="inlineStr">
        <is>
          <t>LAHOLM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42189-2019</t>
        </is>
      </c>
      <c r="B71" s="1" t="n">
        <v>43703</v>
      </c>
      <c r="C71" s="1" t="n">
        <v>45178</v>
      </c>
      <c r="D71" t="inlineStr">
        <is>
          <t>HALLANDS LÄN</t>
        </is>
      </c>
      <c r="E71" t="inlineStr">
        <is>
          <t>LAHOLM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42738-2019</t>
        </is>
      </c>
      <c r="B72" s="1" t="n">
        <v>43704</v>
      </c>
      <c r="C72" s="1" t="n">
        <v>45178</v>
      </c>
      <c r="D72" t="inlineStr">
        <is>
          <t>HALLANDS LÄN</t>
        </is>
      </c>
      <c r="E72" t="inlineStr">
        <is>
          <t>LAHOLM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42465-2019</t>
        </is>
      </c>
      <c r="B73" s="1" t="n">
        <v>43704</v>
      </c>
      <c r="C73" s="1" t="n">
        <v>45178</v>
      </c>
      <c r="D73" t="inlineStr">
        <is>
          <t>HALLANDS LÄN</t>
        </is>
      </c>
      <c r="E73" t="inlineStr">
        <is>
          <t>LAHOLM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42876-2019</t>
        </is>
      </c>
      <c r="B74" s="1" t="n">
        <v>43705</v>
      </c>
      <c r="C74" s="1" t="n">
        <v>45178</v>
      </c>
      <c r="D74" t="inlineStr">
        <is>
          <t>HALLANDS LÄN</t>
        </is>
      </c>
      <c r="E74" t="inlineStr">
        <is>
          <t>LAHOLM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44159-2019</t>
        </is>
      </c>
      <c r="B75" s="1" t="n">
        <v>43710</v>
      </c>
      <c r="C75" s="1" t="n">
        <v>45178</v>
      </c>
      <c r="D75" t="inlineStr">
        <is>
          <t>HALLANDS LÄN</t>
        </is>
      </c>
      <c r="E75" t="inlineStr">
        <is>
          <t>LAHOLM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46082-2019</t>
        </is>
      </c>
      <c r="B76" s="1" t="n">
        <v>43718</v>
      </c>
      <c r="C76" s="1" t="n">
        <v>45178</v>
      </c>
      <c r="D76" t="inlineStr">
        <is>
          <t>HALLANDS LÄN</t>
        </is>
      </c>
      <c r="E76" t="inlineStr">
        <is>
          <t>LAHOLM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46846-2019</t>
        </is>
      </c>
      <c r="B77" s="1" t="n">
        <v>43720</v>
      </c>
      <c r="C77" s="1" t="n">
        <v>45178</v>
      </c>
      <c r="D77" t="inlineStr">
        <is>
          <t>HALLANDS LÄN</t>
        </is>
      </c>
      <c r="E77" t="inlineStr">
        <is>
          <t>LAHOLM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47711-2019</t>
        </is>
      </c>
      <c r="B78" s="1" t="n">
        <v>43724</v>
      </c>
      <c r="C78" s="1" t="n">
        <v>45178</v>
      </c>
      <c r="D78" t="inlineStr">
        <is>
          <t>HALLANDS LÄN</t>
        </is>
      </c>
      <c r="E78" t="inlineStr">
        <is>
          <t>LAHOLM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51792-2019</t>
        </is>
      </c>
      <c r="B79" s="1" t="n">
        <v>43741</v>
      </c>
      <c r="C79" s="1" t="n">
        <v>45178</v>
      </c>
      <c r="D79" t="inlineStr">
        <is>
          <t>HALLANDS LÄN</t>
        </is>
      </c>
      <c r="E79" t="inlineStr">
        <is>
          <t>LAHOLM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52749-2019</t>
        </is>
      </c>
      <c r="B80" s="1" t="n">
        <v>43746</v>
      </c>
      <c r="C80" s="1" t="n">
        <v>45178</v>
      </c>
      <c r="D80" t="inlineStr">
        <is>
          <t>HALLANDS LÄN</t>
        </is>
      </c>
      <c r="E80" t="inlineStr">
        <is>
          <t>LAHOLM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54016-2019</t>
        </is>
      </c>
      <c r="B81" s="1" t="n">
        <v>43752</v>
      </c>
      <c r="C81" s="1" t="n">
        <v>45178</v>
      </c>
      <c r="D81" t="inlineStr">
        <is>
          <t>HALLANDS LÄN</t>
        </is>
      </c>
      <c r="E81" t="inlineStr">
        <is>
          <t>LAHOLM</t>
        </is>
      </c>
      <c r="F81" t="inlineStr">
        <is>
          <t>Kommuner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54543-2019</t>
        </is>
      </c>
      <c r="B82" s="1" t="n">
        <v>43754</v>
      </c>
      <c r="C82" s="1" t="n">
        <v>45178</v>
      </c>
      <c r="D82" t="inlineStr">
        <is>
          <t>HALLANDS LÄN</t>
        </is>
      </c>
      <c r="E82" t="inlineStr">
        <is>
          <t>LAHOLM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55584-2019</t>
        </is>
      </c>
      <c r="B83" s="1" t="n">
        <v>43760</v>
      </c>
      <c r="C83" s="1" t="n">
        <v>45178</v>
      </c>
      <c r="D83" t="inlineStr">
        <is>
          <t>HALLANDS LÄN</t>
        </is>
      </c>
      <c r="E83" t="inlineStr">
        <is>
          <t>LAHOLM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57817-2019</t>
        </is>
      </c>
      <c r="B84" s="1" t="n">
        <v>43762</v>
      </c>
      <c r="C84" s="1" t="n">
        <v>45178</v>
      </c>
      <c r="D84" t="inlineStr">
        <is>
          <t>HALLANDS LÄN</t>
        </is>
      </c>
      <c r="E84" t="inlineStr">
        <is>
          <t>LAHOLM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58782-2019</t>
        </is>
      </c>
      <c r="B85" s="1" t="n">
        <v>43773</v>
      </c>
      <c r="C85" s="1" t="n">
        <v>45178</v>
      </c>
      <c r="D85" t="inlineStr">
        <is>
          <t>HALLANDS LÄN</t>
        </is>
      </c>
      <c r="E85" t="inlineStr">
        <is>
          <t>LAHOLM</t>
        </is>
      </c>
      <c r="G85" t="n">
        <v>5.8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60712-2019</t>
        </is>
      </c>
      <c r="B86" s="1" t="n">
        <v>43781</v>
      </c>
      <c r="C86" s="1" t="n">
        <v>45178</v>
      </c>
      <c r="D86" t="inlineStr">
        <is>
          <t>HALLANDS LÄN</t>
        </is>
      </c>
      <c r="E86" t="inlineStr">
        <is>
          <t>LAHOLM</t>
        </is>
      </c>
      <c r="F86" t="inlineStr">
        <is>
          <t>Övriga statliga verk och myndigheter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60734-2019</t>
        </is>
      </c>
      <c r="B87" s="1" t="n">
        <v>43781</v>
      </c>
      <c r="C87" s="1" t="n">
        <v>45178</v>
      </c>
      <c r="D87" t="inlineStr">
        <is>
          <t>HALLANDS LÄN</t>
        </is>
      </c>
      <c r="E87" t="inlineStr">
        <is>
          <t>LAHOLM</t>
        </is>
      </c>
      <c r="F87" t="inlineStr">
        <is>
          <t>Övriga statliga verk och myndigheter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60823-2019</t>
        </is>
      </c>
      <c r="B88" s="1" t="n">
        <v>43781</v>
      </c>
      <c r="C88" s="1" t="n">
        <v>45178</v>
      </c>
      <c r="D88" t="inlineStr">
        <is>
          <t>HALLANDS LÄN</t>
        </is>
      </c>
      <c r="E88" t="inlineStr">
        <is>
          <t>LAHOLM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61426-2019</t>
        </is>
      </c>
      <c r="B89" s="1" t="n">
        <v>43783</v>
      </c>
      <c r="C89" s="1" t="n">
        <v>45178</v>
      </c>
      <c r="D89" t="inlineStr">
        <is>
          <t>HALLANDS LÄN</t>
        </is>
      </c>
      <c r="E89" t="inlineStr">
        <is>
          <t>LAHOLM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61434-2019</t>
        </is>
      </c>
      <c r="B90" s="1" t="n">
        <v>43783</v>
      </c>
      <c r="C90" s="1" t="n">
        <v>45178</v>
      </c>
      <c r="D90" t="inlineStr">
        <is>
          <t>HALLANDS LÄN</t>
        </is>
      </c>
      <c r="E90" t="inlineStr">
        <is>
          <t>LAHOLM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65339-2019</t>
        </is>
      </c>
      <c r="B91" s="1" t="n">
        <v>43803</v>
      </c>
      <c r="C91" s="1" t="n">
        <v>45178</v>
      </c>
      <c r="D91" t="inlineStr">
        <is>
          <t>HALLANDS LÄN</t>
        </is>
      </c>
      <c r="E91" t="inlineStr">
        <is>
          <t>LAHOLM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67210-2019</t>
        </is>
      </c>
      <c r="B92" s="1" t="n">
        <v>43811</v>
      </c>
      <c r="C92" s="1" t="n">
        <v>45178</v>
      </c>
      <c r="D92" t="inlineStr">
        <is>
          <t>HALLANDS LÄN</t>
        </is>
      </c>
      <c r="E92" t="inlineStr">
        <is>
          <t>LAHOLM</t>
        </is>
      </c>
      <c r="F92" t="inlineStr">
        <is>
          <t>Övriga statliga verk och myndigheter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575-2020</t>
        </is>
      </c>
      <c r="B93" s="1" t="n">
        <v>43817</v>
      </c>
      <c r="C93" s="1" t="n">
        <v>45178</v>
      </c>
      <c r="D93" t="inlineStr">
        <is>
          <t>HALLANDS LÄN</t>
        </is>
      </c>
      <c r="E93" t="inlineStr">
        <is>
          <t>LAHOLM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581-2020</t>
        </is>
      </c>
      <c r="B94" s="1" t="n">
        <v>43817</v>
      </c>
      <c r="C94" s="1" t="n">
        <v>45178</v>
      </c>
      <c r="D94" t="inlineStr">
        <is>
          <t>HALLANDS LÄN</t>
        </is>
      </c>
      <c r="E94" t="inlineStr">
        <is>
          <t>LAHOLM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583-2020</t>
        </is>
      </c>
      <c r="B95" s="1" t="n">
        <v>43817</v>
      </c>
      <c r="C95" s="1" t="n">
        <v>45178</v>
      </c>
      <c r="D95" t="inlineStr">
        <is>
          <t>HALLANDS LÄN</t>
        </is>
      </c>
      <c r="E95" t="inlineStr">
        <is>
          <t>LAHOLM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394-2020</t>
        </is>
      </c>
      <c r="B96" s="1" t="n">
        <v>43837</v>
      </c>
      <c r="C96" s="1" t="n">
        <v>45178</v>
      </c>
      <c r="D96" t="inlineStr">
        <is>
          <t>HALLANDS LÄN</t>
        </is>
      </c>
      <c r="E96" t="inlineStr">
        <is>
          <t>LAHOLM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1160-2020</t>
        </is>
      </c>
      <c r="B97" s="1" t="n">
        <v>43840</v>
      </c>
      <c r="C97" s="1" t="n">
        <v>45178</v>
      </c>
      <c r="D97" t="inlineStr">
        <is>
          <t>HALLANDS LÄN</t>
        </is>
      </c>
      <c r="E97" t="inlineStr">
        <is>
          <t>LAHOLM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3296-2020</t>
        </is>
      </c>
      <c r="B98" s="1" t="n">
        <v>43852</v>
      </c>
      <c r="C98" s="1" t="n">
        <v>45178</v>
      </c>
      <c r="D98" t="inlineStr">
        <is>
          <t>HALLANDS LÄN</t>
        </is>
      </c>
      <c r="E98" t="inlineStr">
        <is>
          <t>LAHOLM</t>
        </is>
      </c>
      <c r="G98" t="n">
        <v>2.7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4155-2020</t>
        </is>
      </c>
      <c r="B99" s="1" t="n">
        <v>43857</v>
      </c>
      <c r="C99" s="1" t="n">
        <v>45178</v>
      </c>
      <c r="D99" t="inlineStr">
        <is>
          <t>HALLANDS LÄN</t>
        </is>
      </c>
      <c r="E99" t="inlineStr">
        <is>
          <t>LAHOLM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4384-2020</t>
        </is>
      </c>
      <c r="B100" s="1" t="n">
        <v>43858</v>
      </c>
      <c r="C100" s="1" t="n">
        <v>45178</v>
      </c>
      <c r="D100" t="inlineStr">
        <is>
          <t>HALLANDS LÄN</t>
        </is>
      </c>
      <c r="E100" t="inlineStr">
        <is>
          <t>LAHOLM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5266-2020</t>
        </is>
      </c>
      <c r="B101" s="1" t="n">
        <v>43860</v>
      </c>
      <c r="C101" s="1" t="n">
        <v>45178</v>
      </c>
      <c r="D101" t="inlineStr">
        <is>
          <t>HALLANDS LÄN</t>
        </is>
      </c>
      <c r="E101" t="inlineStr">
        <is>
          <t>LAHOLM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5204-2020</t>
        </is>
      </c>
      <c r="B102" s="1" t="n">
        <v>43860</v>
      </c>
      <c r="C102" s="1" t="n">
        <v>45178</v>
      </c>
      <c r="D102" t="inlineStr">
        <is>
          <t>HALLANDS LÄN</t>
        </is>
      </c>
      <c r="E102" t="inlineStr">
        <is>
          <t>LAHOLM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5199-2020</t>
        </is>
      </c>
      <c r="B103" s="1" t="n">
        <v>43860</v>
      </c>
      <c r="C103" s="1" t="n">
        <v>45178</v>
      </c>
      <c r="D103" t="inlineStr">
        <is>
          <t>HALLANDS LÄN</t>
        </is>
      </c>
      <c r="E103" t="inlineStr">
        <is>
          <t>LAHOLM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5703-2020</t>
        </is>
      </c>
      <c r="B104" s="1" t="n">
        <v>43861</v>
      </c>
      <c r="C104" s="1" t="n">
        <v>45178</v>
      </c>
      <c r="D104" t="inlineStr">
        <is>
          <t>HALLANDS LÄN</t>
        </is>
      </c>
      <c r="E104" t="inlineStr">
        <is>
          <t>LAHOLM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7755-2020</t>
        </is>
      </c>
      <c r="B105" s="1" t="n">
        <v>43873</v>
      </c>
      <c r="C105" s="1" t="n">
        <v>45178</v>
      </c>
      <c r="D105" t="inlineStr">
        <is>
          <t>HALLANDS LÄN</t>
        </is>
      </c>
      <c r="E105" t="inlineStr">
        <is>
          <t>LAHOLM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8855-2020</t>
        </is>
      </c>
      <c r="B106" s="1" t="n">
        <v>43878</v>
      </c>
      <c r="C106" s="1" t="n">
        <v>45178</v>
      </c>
      <c r="D106" t="inlineStr">
        <is>
          <t>HALLANDS LÄN</t>
        </is>
      </c>
      <c r="E106" t="inlineStr">
        <is>
          <t>LAHOLM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8954-2020</t>
        </is>
      </c>
      <c r="B107" s="1" t="n">
        <v>43879</v>
      </c>
      <c r="C107" s="1" t="n">
        <v>45178</v>
      </c>
      <c r="D107" t="inlineStr">
        <is>
          <t>HALLANDS LÄN</t>
        </is>
      </c>
      <c r="E107" t="inlineStr">
        <is>
          <t>LAHOLM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9243-2020</t>
        </is>
      </c>
      <c r="B108" s="1" t="n">
        <v>43879</v>
      </c>
      <c r="C108" s="1" t="n">
        <v>45178</v>
      </c>
      <c r="D108" t="inlineStr">
        <is>
          <t>HALLANDS LÄN</t>
        </is>
      </c>
      <c r="E108" t="inlineStr">
        <is>
          <t>LAHOLM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10026-2020</t>
        </is>
      </c>
      <c r="B109" s="1" t="n">
        <v>43882</v>
      </c>
      <c r="C109" s="1" t="n">
        <v>45178</v>
      </c>
      <c r="D109" t="inlineStr">
        <is>
          <t>HALLANDS LÄN</t>
        </is>
      </c>
      <c r="E109" t="inlineStr">
        <is>
          <t>LAHOLM</t>
        </is>
      </c>
      <c r="G109" t="n">
        <v>5.3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11918-2020</t>
        </is>
      </c>
      <c r="B110" s="1" t="n">
        <v>43894</v>
      </c>
      <c r="C110" s="1" t="n">
        <v>45178</v>
      </c>
      <c r="D110" t="inlineStr">
        <is>
          <t>HALLANDS LÄN</t>
        </is>
      </c>
      <c r="E110" t="inlineStr">
        <is>
          <t>LAHOLM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13646-2020</t>
        </is>
      </c>
      <c r="B111" s="1" t="n">
        <v>43895</v>
      </c>
      <c r="C111" s="1" t="n">
        <v>45178</v>
      </c>
      <c r="D111" t="inlineStr">
        <is>
          <t>HALLANDS LÄN</t>
        </is>
      </c>
      <c r="E111" t="inlineStr">
        <is>
          <t>LAHOLM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12367-2020</t>
        </is>
      </c>
      <c r="B112" s="1" t="n">
        <v>43896</v>
      </c>
      <c r="C112" s="1" t="n">
        <v>45178</v>
      </c>
      <c r="D112" t="inlineStr">
        <is>
          <t>HALLANDS LÄN</t>
        </is>
      </c>
      <c r="E112" t="inlineStr">
        <is>
          <t>LAHOLM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15160-2020</t>
        </is>
      </c>
      <c r="B113" s="1" t="n">
        <v>43912</v>
      </c>
      <c r="C113" s="1" t="n">
        <v>45178</v>
      </c>
      <c r="D113" t="inlineStr">
        <is>
          <t>HALLANDS LÄN</t>
        </is>
      </c>
      <c r="E113" t="inlineStr">
        <is>
          <t>LAHOLM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15299-2020</t>
        </is>
      </c>
      <c r="B114" s="1" t="n">
        <v>43913</v>
      </c>
      <c r="C114" s="1" t="n">
        <v>45178</v>
      </c>
      <c r="D114" t="inlineStr">
        <is>
          <t>HALLANDS LÄN</t>
        </is>
      </c>
      <c r="E114" t="inlineStr">
        <is>
          <t>LAHOLM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16405-2020</t>
        </is>
      </c>
      <c r="B115" s="1" t="n">
        <v>43918</v>
      </c>
      <c r="C115" s="1" t="n">
        <v>45178</v>
      </c>
      <c r="D115" t="inlineStr">
        <is>
          <t>HALLANDS LÄN</t>
        </is>
      </c>
      <c r="E115" t="inlineStr">
        <is>
          <t>LAHOLM</t>
        </is>
      </c>
      <c r="G115" t="n">
        <v>3.9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17283-2020</t>
        </is>
      </c>
      <c r="B116" s="1" t="n">
        <v>43922</v>
      </c>
      <c r="C116" s="1" t="n">
        <v>45178</v>
      </c>
      <c r="D116" t="inlineStr">
        <is>
          <t>HALLANDS LÄN</t>
        </is>
      </c>
      <c r="E116" t="inlineStr">
        <is>
          <t>LAHOLM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21365-2020</t>
        </is>
      </c>
      <c r="B117" s="1" t="n">
        <v>43950</v>
      </c>
      <c r="C117" s="1" t="n">
        <v>45178</v>
      </c>
      <c r="D117" t="inlineStr">
        <is>
          <t>HALLANDS LÄN</t>
        </is>
      </c>
      <c r="E117" t="inlineStr">
        <is>
          <t>LAHOLM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21190-2020</t>
        </is>
      </c>
      <c r="B118" s="1" t="n">
        <v>43951</v>
      </c>
      <c r="C118" s="1" t="n">
        <v>45178</v>
      </c>
      <c r="D118" t="inlineStr">
        <is>
          <t>HALLANDS LÄN</t>
        </is>
      </c>
      <c r="E118" t="inlineStr">
        <is>
          <t>LAHOLM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21441-2020</t>
        </is>
      </c>
      <c r="B119" s="1" t="n">
        <v>43956</v>
      </c>
      <c r="C119" s="1" t="n">
        <v>45178</v>
      </c>
      <c r="D119" t="inlineStr">
        <is>
          <t>HALLANDS LÄN</t>
        </is>
      </c>
      <c r="E119" t="inlineStr">
        <is>
          <t>LAHOLM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22073-2020</t>
        </is>
      </c>
      <c r="B120" s="1" t="n">
        <v>43959</v>
      </c>
      <c r="C120" s="1" t="n">
        <v>45178</v>
      </c>
      <c r="D120" t="inlineStr">
        <is>
          <t>HALLANDS LÄN</t>
        </is>
      </c>
      <c r="E120" t="inlineStr">
        <is>
          <t>LAHOLM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22813-2020</t>
        </is>
      </c>
      <c r="B121" s="1" t="n">
        <v>43963</v>
      </c>
      <c r="C121" s="1" t="n">
        <v>45178</v>
      </c>
      <c r="D121" t="inlineStr">
        <is>
          <t>HALLANDS LÄN</t>
        </is>
      </c>
      <c r="E121" t="inlineStr">
        <is>
          <t>LAHOLM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23017-2020</t>
        </is>
      </c>
      <c r="B122" s="1" t="n">
        <v>43965</v>
      </c>
      <c r="C122" s="1" t="n">
        <v>45178</v>
      </c>
      <c r="D122" t="inlineStr">
        <is>
          <t>HALLANDS LÄN</t>
        </is>
      </c>
      <c r="E122" t="inlineStr">
        <is>
          <t>LAHOLM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23091-2020</t>
        </is>
      </c>
      <c r="B123" s="1" t="n">
        <v>43965</v>
      </c>
      <c r="C123" s="1" t="n">
        <v>45178</v>
      </c>
      <c r="D123" t="inlineStr">
        <is>
          <t>HALLANDS LÄN</t>
        </is>
      </c>
      <c r="E123" t="inlineStr">
        <is>
          <t>LAHOLM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23846-2020</t>
        </is>
      </c>
      <c r="B124" s="1" t="n">
        <v>43971</v>
      </c>
      <c r="C124" s="1" t="n">
        <v>45178</v>
      </c>
      <c r="D124" t="inlineStr">
        <is>
          <t>HALLANDS LÄN</t>
        </is>
      </c>
      <c r="E124" t="inlineStr">
        <is>
          <t>LAHOLM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26042-2020</t>
        </is>
      </c>
      <c r="B125" s="1" t="n">
        <v>43985</v>
      </c>
      <c r="C125" s="1" t="n">
        <v>45178</v>
      </c>
      <c r="D125" t="inlineStr">
        <is>
          <t>HALLANDS LÄN</t>
        </is>
      </c>
      <c r="E125" t="inlineStr">
        <is>
          <t>LAHOLM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26960-2020</t>
        </is>
      </c>
      <c r="B126" s="1" t="n">
        <v>43990</v>
      </c>
      <c r="C126" s="1" t="n">
        <v>45178</v>
      </c>
      <c r="D126" t="inlineStr">
        <is>
          <t>HALLANDS LÄN</t>
        </is>
      </c>
      <c r="E126" t="inlineStr">
        <is>
          <t>LAHOLM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29619-2020</t>
        </is>
      </c>
      <c r="B127" s="1" t="n">
        <v>44005</v>
      </c>
      <c r="C127" s="1" t="n">
        <v>45178</v>
      </c>
      <c r="D127" t="inlineStr">
        <is>
          <t>HALLANDS LÄN</t>
        </is>
      </c>
      <c r="E127" t="inlineStr">
        <is>
          <t>LAHOLM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30440-2020</t>
        </is>
      </c>
      <c r="B128" s="1" t="n">
        <v>44007</v>
      </c>
      <c r="C128" s="1" t="n">
        <v>45178</v>
      </c>
      <c r="D128" t="inlineStr">
        <is>
          <t>HALLANDS LÄN</t>
        </is>
      </c>
      <c r="E128" t="inlineStr">
        <is>
          <t>LAHOLM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31306-2020</t>
        </is>
      </c>
      <c r="B129" s="1" t="n">
        <v>44012</v>
      </c>
      <c r="C129" s="1" t="n">
        <v>45178</v>
      </c>
      <c r="D129" t="inlineStr">
        <is>
          <t>HALLANDS LÄN</t>
        </is>
      </c>
      <c r="E129" t="inlineStr">
        <is>
          <t>LAHOLM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31304-2020</t>
        </is>
      </c>
      <c r="B130" s="1" t="n">
        <v>44012</v>
      </c>
      <c r="C130" s="1" t="n">
        <v>45178</v>
      </c>
      <c r="D130" t="inlineStr">
        <is>
          <t>HALLANDS LÄN</t>
        </is>
      </c>
      <c r="E130" t="inlineStr">
        <is>
          <t>LAHOLM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31672-2020</t>
        </is>
      </c>
      <c r="B131" s="1" t="n">
        <v>44014</v>
      </c>
      <c r="C131" s="1" t="n">
        <v>45178</v>
      </c>
      <c r="D131" t="inlineStr">
        <is>
          <t>HALLANDS LÄN</t>
        </is>
      </c>
      <c r="E131" t="inlineStr">
        <is>
          <t>LAHOLM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33238-2020</t>
        </is>
      </c>
      <c r="B132" s="1" t="n">
        <v>44022</v>
      </c>
      <c r="C132" s="1" t="n">
        <v>45178</v>
      </c>
      <c r="D132" t="inlineStr">
        <is>
          <t>HALLANDS LÄN</t>
        </is>
      </c>
      <c r="E132" t="inlineStr">
        <is>
          <t>LAHOLM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33242-2020</t>
        </is>
      </c>
      <c r="B133" s="1" t="n">
        <v>44022</v>
      </c>
      <c r="C133" s="1" t="n">
        <v>45178</v>
      </c>
      <c r="D133" t="inlineStr">
        <is>
          <t>HALLANDS LÄN</t>
        </is>
      </c>
      <c r="E133" t="inlineStr">
        <is>
          <t>LAHOLM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33241-2020</t>
        </is>
      </c>
      <c r="B134" s="1" t="n">
        <v>44022</v>
      </c>
      <c r="C134" s="1" t="n">
        <v>45178</v>
      </c>
      <c r="D134" t="inlineStr">
        <is>
          <t>HALLANDS LÄN</t>
        </is>
      </c>
      <c r="E134" t="inlineStr">
        <is>
          <t>LAHOLM</t>
        </is>
      </c>
      <c r="G134" t="n">
        <v>4.3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35145-2020</t>
        </is>
      </c>
      <c r="B135" s="1" t="n">
        <v>44040</v>
      </c>
      <c r="C135" s="1" t="n">
        <v>45178</v>
      </c>
      <c r="D135" t="inlineStr">
        <is>
          <t>HALLANDS LÄN</t>
        </is>
      </c>
      <c r="E135" t="inlineStr">
        <is>
          <t>LAHOLM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35956-2020</t>
        </is>
      </c>
      <c r="B136" s="1" t="n">
        <v>44047</v>
      </c>
      <c r="C136" s="1" t="n">
        <v>45178</v>
      </c>
      <c r="D136" t="inlineStr">
        <is>
          <t>HALLANDS LÄN</t>
        </is>
      </c>
      <c r="E136" t="inlineStr">
        <is>
          <t>LAHOLM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36483-2020</t>
        </is>
      </c>
      <c r="B137" s="1" t="n">
        <v>44050</v>
      </c>
      <c r="C137" s="1" t="n">
        <v>45178</v>
      </c>
      <c r="D137" t="inlineStr">
        <is>
          <t>HALLANDS LÄN</t>
        </is>
      </c>
      <c r="E137" t="inlineStr">
        <is>
          <t>LAHOLM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46693-2020</t>
        </is>
      </c>
      <c r="B138" s="1" t="n">
        <v>44089</v>
      </c>
      <c r="C138" s="1" t="n">
        <v>45178</v>
      </c>
      <c r="D138" t="inlineStr">
        <is>
          <t>HALLANDS LÄN</t>
        </is>
      </c>
      <c r="E138" t="inlineStr">
        <is>
          <t>LAHOLM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48216-2020</t>
        </is>
      </c>
      <c r="B139" s="1" t="n">
        <v>44102</v>
      </c>
      <c r="C139" s="1" t="n">
        <v>45178</v>
      </c>
      <c r="D139" t="inlineStr">
        <is>
          <t>HALLANDS LÄN</t>
        </is>
      </c>
      <c r="E139" t="inlineStr">
        <is>
          <t>LAHOLM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52988-2020</t>
        </is>
      </c>
      <c r="B140" s="1" t="n">
        <v>44119</v>
      </c>
      <c r="C140" s="1" t="n">
        <v>45178</v>
      </c>
      <c r="D140" t="inlineStr">
        <is>
          <t>HALLANDS LÄN</t>
        </is>
      </c>
      <c r="E140" t="inlineStr">
        <is>
          <t>LAHOLM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53366-2020</t>
        </is>
      </c>
      <c r="B141" s="1" t="n">
        <v>44123</v>
      </c>
      <c r="C141" s="1" t="n">
        <v>45178</v>
      </c>
      <c r="D141" t="inlineStr">
        <is>
          <t>HALLANDS LÄN</t>
        </is>
      </c>
      <c r="E141" t="inlineStr">
        <is>
          <t>LAHOLM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54649-2020</t>
        </is>
      </c>
      <c r="B142" s="1" t="n">
        <v>44127</v>
      </c>
      <c r="C142" s="1" t="n">
        <v>45178</v>
      </c>
      <c r="D142" t="inlineStr">
        <is>
          <t>HALLANDS LÄN</t>
        </is>
      </c>
      <c r="E142" t="inlineStr">
        <is>
          <t>LAHOLM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54654-2020</t>
        </is>
      </c>
      <c r="B143" s="1" t="n">
        <v>44127</v>
      </c>
      <c r="C143" s="1" t="n">
        <v>45178</v>
      </c>
      <c r="D143" t="inlineStr">
        <is>
          <t>HALLANDS LÄN</t>
        </is>
      </c>
      <c r="E143" t="inlineStr">
        <is>
          <t>LAHOLM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58170-2020</t>
        </is>
      </c>
      <c r="B144" s="1" t="n">
        <v>44144</v>
      </c>
      <c r="C144" s="1" t="n">
        <v>45178</v>
      </c>
      <c r="D144" t="inlineStr">
        <is>
          <t>HALLANDS LÄN</t>
        </is>
      </c>
      <c r="E144" t="inlineStr">
        <is>
          <t>LAHOLM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58165-2020</t>
        </is>
      </c>
      <c r="B145" s="1" t="n">
        <v>44144</v>
      </c>
      <c r="C145" s="1" t="n">
        <v>45178</v>
      </c>
      <c r="D145" t="inlineStr">
        <is>
          <t>HALLANDS LÄN</t>
        </is>
      </c>
      <c r="E145" t="inlineStr">
        <is>
          <t>LAHOLM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58184-2020</t>
        </is>
      </c>
      <c r="B146" s="1" t="n">
        <v>44144</v>
      </c>
      <c r="C146" s="1" t="n">
        <v>45178</v>
      </c>
      <c r="D146" t="inlineStr">
        <is>
          <t>HALLANDS LÄN</t>
        </is>
      </c>
      <c r="E146" t="inlineStr">
        <is>
          <t>LAHOLM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61484-2020</t>
        </is>
      </c>
      <c r="B147" s="1" t="n">
        <v>44158</v>
      </c>
      <c r="C147" s="1" t="n">
        <v>45178</v>
      </c>
      <c r="D147" t="inlineStr">
        <is>
          <t>HALLANDS LÄN</t>
        </is>
      </c>
      <c r="E147" t="inlineStr">
        <is>
          <t>LAHOLM</t>
        </is>
      </c>
      <c r="F147" t="inlineStr">
        <is>
          <t>Övriga statliga verk och myndigheter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63120-2020</t>
        </is>
      </c>
      <c r="B148" s="1" t="n">
        <v>44162</v>
      </c>
      <c r="C148" s="1" t="n">
        <v>45178</v>
      </c>
      <c r="D148" t="inlineStr">
        <is>
          <t>HALLANDS LÄN</t>
        </is>
      </c>
      <c r="E148" t="inlineStr">
        <is>
          <t>LAHOLM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64405-2020</t>
        </is>
      </c>
      <c r="B149" s="1" t="n">
        <v>44168</v>
      </c>
      <c r="C149" s="1" t="n">
        <v>45178</v>
      </c>
      <c r="D149" t="inlineStr">
        <is>
          <t>HALLANDS LÄN</t>
        </is>
      </c>
      <c r="E149" t="inlineStr">
        <is>
          <t>LAHOLM</t>
        </is>
      </c>
      <c r="F149" t="inlineStr">
        <is>
          <t>Sveaskog</t>
        </is>
      </c>
      <c r="G149" t="n">
        <v>8.699999999999999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66222-2020</t>
        </is>
      </c>
      <c r="B150" s="1" t="n">
        <v>44175</v>
      </c>
      <c r="C150" s="1" t="n">
        <v>45178</v>
      </c>
      <c r="D150" t="inlineStr">
        <is>
          <t>HALLANDS LÄN</t>
        </is>
      </c>
      <c r="E150" t="inlineStr">
        <is>
          <t>LAHOLM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65924-2020</t>
        </is>
      </c>
      <c r="B151" s="1" t="n">
        <v>44175</v>
      </c>
      <c r="C151" s="1" t="n">
        <v>45178</v>
      </c>
      <c r="D151" t="inlineStr">
        <is>
          <t>HALLANDS LÄN</t>
        </is>
      </c>
      <c r="E151" t="inlineStr">
        <is>
          <t>LAHOLM</t>
        </is>
      </c>
      <c r="F151" t="inlineStr">
        <is>
          <t>Övriga statliga verk och myndigheter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66220-2020</t>
        </is>
      </c>
      <c r="B152" s="1" t="n">
        <v>44175</v>
      </c>
      <c r="C152" s="1" t="n">
        <v>45178</v>
      </c>
      <c r="D152" t="inlineStr">
        <is>
          <t>HALLANDS LÄN</t>
        </is>
      </c>
      <c r="E152" t="inlineStr">
        <is>
          <t>LAHOLM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65963-2020</t>
        </is>
      </c>
      <c r="B153" s="1" t="n">
        <v>44175</v>
      </c>
      <c r="C153" s="1" t="n">
        <v>45178</v>
      </c>
      <c r="D153" t="inlineStr">
        <is>
          <t>HALLANDS LÄN</t>
        </is>
      </c>
      <c r="E153" t="inlineStr">
        <is>
          <t>LAHOLM</t>
        </is>
      </c>
      <c r="F153" t="inlineStr">
        <is>
          <t>Övriga statliga verk och myndigheter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67089-2020</t>
        </is>
      </c>
      <c r="B154" s="1" t="n">
        <v>44180</v>
      </c>
      <c r="C154" s="1" t="n">
        <v>45178</v>
      </c>
      <c r="D154" t="inlineStr">
        <is>
          <t>HALLANDS LÄN</t>
        </is>
      </c>
      <c r="E154" t="inlineStr">
        <is>
          <t>LAHOLM</t>
        </is>
      </c>
      <c r="G154" t="n">
        <v>19.3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67933-2020</t>
        </is>
      </c>
      <c r="B155" s="1" t="n">
        <v>44182</v>
      </c>
      <c r="C155" s="1" t="n">
        <v>45178</v>
      </c>
      <c r="D155" t="inlineStr">
        <is>
          <t>HALLANDS LÄN</t>
        </is>
      </c>
      <c r="E155" t="inlineStr">
        <is>
          <t>LAHOLM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223-2021</t>
        </is>
      </c>
      <c r="B156" s="1" t="n">
        <v>44200</v>
      </c>
      <c r="C156" s="1" t="n">
        <v>45178</v>
      </c>
      <c r="D156" t="inlineStr">
        <is>
          <t>HALLANDS LÄN</t>
        </is>
      </c>
      <c r="E156" t="inlineStr">
        <is>
          <t>LAHOLM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230-2021</t>
        </is>
      </c>
      <c r="B157" s="1" t="n">
        <v>44200</v>
      </c>
      <c r="C157" s="1" t="n">
        <v>45178</v>
      </c>
      <c r="D157" t="inlineStr">
        <is>
          <t>HALLANDS LÄN</t>
        </is>
      </c>
      <c r="E157" t="inlineStr">
        <is>
          <t>LAHOLM</t>
        </is>
      </c>
      <c r="G157" t="n">
        <v>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4423-2021</t>
        </is>
      </c>
      <c r="B158" s="1" t="n">
        <v>44224</v>
      </c>
      <c r="C158" s="1" t="n">
        <v>45178</v>
      </c>
      <c r="D158" t="inlineStr">
        <is>
          <t>HALLANDS LÄN</t>
        </is>
      </c>
      <c r="E158" t="inlineStr">
        <is>
          <t>LAHOLM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4677-2021</t>
        </is>
      </c>
      <c r="B159" s="1" t="n">
        <v>44225</v>
      </c>
      <c r="C159" s="1" t="n">
        <v>45178</v>
      </c>
      <c r="D159" t="inlineStr">
        <is>
          <t>HALLANDS LÄN</t>
        </is>
      </c>
      <c r="E159" t="inlineStr">
        <is>
          <t>LAHOLM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4674-2021</t>
        </is>
      </c>
      <c r="B160" s="1" t="n">
        <v>44225</v>
      </c>
      <c r="C160" s="1" t="n">
        <v>45178</v>
      </c>
      <c r="D160" t="inlineStr">
        <is>
          <t>HALLANDS LÄN</t>
        </is>
      </c>
      <c r="E160" t="inlineStr">
        <is>
          <t>LAHOLM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4919-2021</t>
        </is>
      </c>
      <c r="B161" s="1" t="n">
        <v>44226</v>
      </c>
      <c r="C161" s="1" t="n">
        <v>45178</v>
      </c>
      <c r="D161" t="inlineStr">
        <is>
          <t>HALLANDS LÄN</t>
        </is>
      </c>
      <c r="E161" t="inlineStr">
        <is>
          <t>LAHOLM</t>
        </is>
      </c>
      <c r="G161" t="n">
        <v>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5057-2021</t>
        </is>
      </c>
      <c r="B162" s="1" t="n">
        <v>44228</v>
      </c>
      <c r="C162" s="1" t="n">
        <v>45178</v>
      </c>
      <c r="D162" t="inlineStr">
        <is>
          <t>HALLANDS LÄN</t>
        </is>
      </c>
      <c r="E162" t="inlineStr">
        <is>
          <t>LAHOLM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6473-2021</t>
        </is>
      </c>
      <c r="B163" s="1" t="n">
        <v>44235</v>
      </c>
      <c r="C163" s="1" t="n">
        <v>45178</v>
      </c>
      <c r="D163" t="inlineStr">
        <is>
          <t>HALLANDS LÄN</t>
        </is>
      </c>
      <c r="E163" t="inlineStr">
        <is>
          <t>LAHOLM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8468-2021</t>
        </is>
      </c>
      <c r="B164" s="1" t="n">
        <v>44245</v>
      </c>
      <c r="C164" s="1" t="n">
        <v>45178</v>
      </c>
      <c r="D164" t="inlineStr">
        <is>
          <t>HALLANDS LÄN</t>
        </is>
      </c>
      <c r="E164" t="inlineStr">
        <is>
          <t>LAHOLM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8441-2021</t>
        </is>
      </c>
      <c r="B165" s="1" t="n">
        <v>44245</v>
      </c>
      <c r="C165" s="1" t="n">
        <v>45178</v>
      </c>
      <c r="D165" t="inlineStr">
        <is>
          <t>HALLANDS LÄN</t>
        </is>
      </c>
      <c r="E165" t="inlineStr">
        <is>
          <t>LAHOLM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9223-2021</t>
        </is>
      </c>
      <c r="B166" s="1" t="n">
        <v>44250</v>
      </c>
      <c r="C166" s="1" t="n">
        <v>45178</v>
      </c>
      <c r="D166" t="inlineStr">
        <is>
          <t>HALLANDS LÄN</t>
        </is>
      </c>
      <c r="E166" t="inlineStr">
        <is>
          <t>LAHOLM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10076-2021</t>
        </is>
      </c>
      <c r="B167" s="1" t="n">
        <v>44256</v>
      </c>
      <c r="C167" s="1" t="n">
        <v>45178</v>
      </c>
      <c r="D167" t="inlineStr">
        <is>
          <t>HALLANDS LÄN</t>
        </is>
      </c>
      <c r="E167" t="inlineStr">
        <is>
          <t>LAHOLM</t>
        </is>
      </c>
      <c r="F167" t="inlineStr">
        <is>
          <t>Övriga Aktiebolag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13486-2021</t>
        </is>
      </c>
      <c r="B168" s="1" t="n">
        <v>44273</v>
      </c>
      <c r="C168" s="1" t="n">
        <v>45178</v>
      </c>
      <c r="D168" t="inlineStr">
        <is>
          <t>HALLANDS LÄN</t>
        </is>
      </c>
      <c r="E168" t="inlineStr">
        <is>
          <t>LAHOLM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13493-2021</t>
        </is>
      </c>
      <c r="B169" s="1" t="n">
        <v>44273</v>
      </c>
      <c r="C169" s="1" t="n">
        <v>45178</v>
      </c>
      <c r="D169" t="inlineStr">
        <is>
          <t>HALLANDS LÄN</t>
        </is>
      </c>
      <c r="E169" t="inlineStr">
        <is>
          <t>LAHOLM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14633-2021</t>
        </is>
      </c>
      <c r="B170" s="1" t="n">
        <v>44280</v>
      </c>
      <c r="C170" s="1" t="n">
        <v>45178</v>
      </c>
      <c r="D170" t="inlineStr">
        <is>
          <t>HALLANDS LÄN</t>
        </is>
      </c>
      <c r="E170" t="inlineStr">
        <is>
          <t>LAHOLM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19885-2021</t>
        </is>
      </c>
      <c r="B171" s="1" t="n">
        <v>44312</v>
      </c>
      <c r="C171" s="1" t="n">
        <v>45178</v>
      </c>
      <c r="D171" t="inlineStr">
        <is>
          <t>HALLANDS LÄN</t>
        </is>
      </c>
      <c r="E171" t="inlineStr">
        <is>
          <t>LAHOLM</t>
        </is>
      </c>
      <c r="F171" t="inlineStr">
        <is>
          <t>Kyrkan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20987-2021</t>
        </is>
      </c>
      <c r="B172" s="1" t="n">
        <v>44319</v>
      </c>
      <c r="C172" s="1" t="n">
        <v>45178</v>
      </c>
      <c r="D172" t="inlineStr">
        <is>
          <t>HALLANDS LÄN</t>
        </is>
      </c>
      <c r="E172" t="inlineStr">
        <is>
          <t>LAHOLM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23409-2021</t>
        </is>
      </c>
      <c r="B173" s="1" t="n">
        <v>44333</v>
      </c>
      <c r="C173" s="1" t="n">
        <v>45178</v>
      </c>
      <c r="D173" t="inlineStr">
        <is>
          <t>HALLANDS LÄN</t>
        </is>
      </c>
      <c r="E173" t="inlineStr">
        <is>
          <t>LAHOLM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24292-2021</t>
        </is>
      </c>
      <c r="B174" s="1" t="n">
        <v>44337</v>
      </c>
      <c r="C174" s="1" t="n">
        <v>45178</v>
      </c>
      <c r="D174" t="inlineStr">
        <is>
          <t>HALLANDS LÄN</t>
        </is>
      </c>
      <c r="E174" t="inlineStr">
        <is>
          <t>LAHOLM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24305-2021</t>
        </is>
      </c>
      <c r="B175" s="1" t="n">
        <v>44337</v>
      </c>
      <c r="C175" s="1" t="n">
        <v>45178</v>
      </c>
      <c r="D175" t="inlineStr">
        <is>
          <t>HALLANDS LÄN</t>
        </is>
      </c>
      <c r="E175" t="inlineStr">
        <is>
          <t>LAHOLM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25601-2021</t>
        </is>
      </c>
      <c r="B176" s="1" t="n">
        <v>44343</v>
      </c>
      <c r="C176" s="1" t="n">
        <v>45178</v>
      </c>
      <c r="D176" t="inlineStr">
        <is>
          <t>HALLANDS LÄN</t>
        </is>
      </c>
      <c r="E176" t="inlineStr">
        <is>
          <t>LAHOLM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25564-2021</t>
        </is>
      </c>
      <c r="B177" s="1" t="n">
        <v>44343</v>
      </c>
      <c r="C177" s="1" t="n">
        <v>45178</v>
      </c>
      <c r="D177" t="inlineStr">
        <is>
          <t>HALLANDS LÄN</t>
        </is>
      </c>
      <c r="E177" t="inlineStr">
        <is>
          <t>LAHOLM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26446-2021</t>
        </is>
      </c>
      <c r="B178" s="1" t="n">
        <v>44348</v>
      </c>
      <c r="C178" s="1" t="n">
        <v>45178</v>
      </c>
      <c r="D178" t="inlineStr">
        <is>
          <t>HALLANDS LÄN</t>
        </is>
      </c>
      <c r="E178" t="inlineStr">
        <is>
          <t>LAHOLM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26825-2021</t>
        </is>
      </c>
      <c r="B179" s="1" t="n">
        <v>44349</v>
      </c>
      <c r="C179" s="1" t="n">
        <v>45178</v>
      </c>
      <c r="D179" t="inlineStr">
        <is>
          <t>HALLANDS LÄN</t>
        </is>
      </c>
      <c r="E179" t="inlineStr">
        <is>
          <t>LAHOLM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38078-2021</t>
        </is>
      </c>
      <c r="B180" s="1" t="n">
        <v>44404</v>
      </c>
      <c r="C180" s="1" t="n">
        <v>45178</v>
      </c>
      <c r="D180" t="inlineStr">
        <is>
          <t>HALLANDS LÄN</t>
        </is>
      </c>
      <c r="E180" t="inlineStr">
        <is>
          <t>LAHOLM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44188-2021</t>
        </is>
      </c>
      <c r="B181" s="1" t="n">
        <v>44434</v>
      </c>
      <c r="C181" s="1" t="n">
        <v>45178</v>
      </c>
      <c r="D181" t="inlineStr">
        <is>
          <t>HALLANDS LÄN</t>
        </is>
      </c>
      <c r="E181" t="inlineStr">
        <is>
          <t>LAHOLM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47072-2021</t>
        </is>
      </c>
      <c r="B182" s="1" t="n">
        <v>44446</v>
      </c>
      <c r="C182" s="1" t="n">
        <v>45178</v>
      </c>
      <c r="D182" t="inlineStr">
        <is>
          <t>HALLANDS LÄN</t>
        </is>
      </c>
      <c r="E182" t="inlineStr">
        <is>
          <t>LAHOLM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52094-2021</t>
        </is>
      </c>
      <c r="B183" s="1" t="n">
        <v>44462</v>
      </c>
      <c r="C183" s="1" t="n">
        <v>45178</v>
      </c>
      <c r="D183" t="inlineStr">
        <is>
          <t>HALLANDS LÄN</t>
        </is>
      </c>
      <c r="E183" t="inlineStr">
        <is>
          <t>LAHOLM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53693-2021</t>
        </is>
      </c>
      <c r="B184" s="1" t="n">
        <v>44469</v>
      </c>
      <c r="C184" s="1" t="n">
        <v>45178</v>
      </c>
      <c r="D184" t="inlineStr">
        <is>
          <t>HALLANDS LÄN</t>
        </is>
      </c>
      <c r="E184" t="inlineStr">
        <is>
          <t>LAHOLM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53941-2021</t>
        </is>
      </c>
      <c r="B185" s="1" t="n">
        <v>44469</v>
      </c>
      <c r="C185" s="1" t="n">
        <v>45178</v>
      </c>
      <c r="D185" t="inlineStr">
        <is>
          <t>HALLANDS LÄN</t>
        </is>
      </c>
      <c r="E185" t="inlineStr">
        <is>
          <t>LAHOLM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53598-2021</t>
        </is>
      </c>
      <c r="B186" s="1" t="n">
        <v>44469</v>
      </c>
      <c r="C186" s="1" t="n">
        <v>45178</v>
      </c>
      <c r="D186" t="inlineStr">
        <is>
          <t>HALLANDS LÄN</t>
        </is>
      </c>
      <c r="E186" t="inlineStr">
        <is>
          <t>LAHOLM</t>
        </is>
      </c>
      <c r="G186" t="n">
        <v>3.6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57267-2021</t>
        </is>
      </c>
      <c r="B187" s="1" t="n">
        <v>44483</v>
      </c>
      <c r="C187" s="1" t="n">
        <v>45178</v>
      </c>
      <c r="D187" t="inlineStr">
        <is>
          <t>HALLANDS LÄN</t>
        </is>
      </c>
      <c r="E187" t="inlineStr">
        <is>
          <t>LAHOLM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57327-2021</t>
        </is>
      </c>
      <c r="B188" s="1" t="n">
        <v>44483</v>
      </c>
      <c r="C188" s="1" t="n">
        <v>45178</v>
      </c>
      <c r="D188" t="inlineStr">
        <is>
          <t>HALLANDS LÄN</t>
        </is>
      </c>
      <c r="E188" t="inlineStr">
        <is>
          <t>LAHOLM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57320-2021</t>
        </is>
      </c>
      <c r="B189" s="1" t="n">
        <v>44483</v>
      </c>
      <c r="C189" s="1" t="n">
        <v>45178</v>
      </c>
      <c r="D189" t="inlineStr">
        <is>
          <t>HALLANDS LÄN</t>
        </is>
      </c>
      <c r="E189" t="inlineStr">
        <is>
          <t>LAHOLM</t>
        </is>
      </c>
      <c r="G189" t="n">
        <v>5.8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59429-2021</t>
        </is>
      </c>
      <c r="B190" s="1" t="n">
        <v>44491</v>
      </c>
      <c r="C190" s="1" t="n">
        <v>45178</v>
      </c>
      <c r="D190" t="inlineStr">
        <is>
          <t>HALLANDS LÄN</t>
        </is>
      </c>
      <c r="E190" t="inlineStr">
        <is>
          <t>LAHOLM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61785-2021</t>
        </is>
      </c>
      <c r="B191" s="1" t="n">
        <v>44501</v>
      </c>
      <c r="C191" s="1" t="n">
        <v>45178</v>
      </c>
      <c r="D191" t="inlineStr">
        <is>
          <t>HALLANDS LÄN</t>
        </is>
      </c>
      <c r="E191" t="inlineStr">
        <is>
          <t>LAHOLM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61711-2021</t>
        </is>
      </c>
      <c r="B192" s="1" t="n">
        <v>44501</v>
      </c>
      <c r="C192" s="1" t="n">
        <v>45178</v>
      </c>
      <c r="D192" t="inlineStr">
        <is>
          <t>HALLANDS LÄN</t>
        </is>
      </c>
      <c r="E192" t="inlineStr">
        <is>
          <t>LAHOLM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65916-2021</t>
        </is>
      </c>
      <c r="B193" s="1" t="n">
        <v>44517</v>
      </c>
      <c r="C193" s="1" t="n">
        <v>45178</v>
      </c>
      <c r="D193" t="inlineStr">
        <is>
          <t>HALLANDS LÄN</t>
        </is>
      </c>
      <c r="E193" t="inlineStr">
        <is>
          <t>LAHOLM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66395-2021</t>
        </is>
      </c>
      <c r="B194" s="1" t="n">
        <v>44518</v>
      </c>
      <c r="C194" s="1" t="n">
        <v>45178</v>
      </c>
      <c r="D194" t="inlineStr">
        <is>
          <t>HALLANDS LÄN</t>
        </is>
      </c>
      <c r="E194" t="inlineStr">
        <is>
          <t>LAHOLM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67861-2021</t>
        </is>
      </c>
      <c r="B195" s="1" t="n">
        <v>44525</v>
      </c>
      <c r="C195" s="1" t="n">
        <v>45178</v>
      </c>
      <c r="D195" t="inlineStr">
        <is>
          <t>HALLANDS LÄN</t>
        </is>
      </c>
      <c r="E195" t="inlineStr">
        <is>
          <t>LAHOLM</t>
        </is>
      </c>
      <c r="G195" t="n">
        <v>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68846-2021</t>
        </is>
      </c>
      <c r="B196" s="1" t="n">
        <v>44530</v>
      </c>
      <c r="C196" s="1" t="n">
        <v>45178</v>
      </c>
      <c r="D196" t="inlineStr">
        <is>
          <t>HALLANDS LÄN</t>
        </is>
      </c>
      <c r="E196" t="inlineStr">
        <is>
          <t>LAHOLM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73853-2021</t>
        </is>
      </c>
      <c r="B197" s="1" t="n">
        <v>44553</v>
      </c>
      <c r="C197" s="1" t="n">
        <v>45178</v>
      </c>
      <c r="D197" t="inlineStr">
        <is>
          <t>HALLANDS LÄN</t>
        </is>
      </c>
      <c r="E197" t="inlineStr">
        <is>
          <t>LAHOLM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73894-2021</t>
        </is>
      </c>
      <c r="B198" s="1" t="n">
        <v>44553</v>
      </c>
      <c r="C198" s="1" t="n">
        <v>45178</v>
      </c>
      <c r="D198" t="inlineStr">
        <is>
          <t>HALLANDS LÄN</t>
        </is>
      </c>
      <c r="E198" t="inlineStr">
        <is>
          <t>LAHOLM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1887-2022</t>
        </is>
      </c>
      <c r="B199" s="1" t="n">
        <v>44575</v>
      </c>
      <c r="C199" s="1" t="n">
        <v>45178</v>
      </c>
      <c r="D199" t="inlineStr">
        <is>
          <t>HALLANDS LÄN</t>
        </is>
      </c>
      <c r="E199" t="inlineStr">
        <is>
          <t>LAHOLM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4819-2022</t>
        </is>
      </c>
      <c r="B200" s="1" t="n">
        <v>44592</v>
      </c>
      <c r="C200" s="1" t="n">
        <v>45178</v>
      </c>
      <c r="D200" t="inlineStr">
        <is>
          <t>HALLANDS LÄN</t>
        </is>
      </c>
      <c r="E200" t="inlineStr">
        <is>
          <t>LAHOLM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5677-2022</t>
        </is>
      </c>
      <c r="B201" s="1" t="n">
        <v>44596</v>
      </c>
      <c r="C201" s="1" t="n">
        <v>45178</v>
      </c>
      <c r="D201" t="inlineStr">
        <is>
          <t>HALLANDS LÄN</t>
        </is>
      </c>
      <c r="E201" t="inlineStr">
        <is>
          <t>LAHOLM</t>
        </is>
      </c>
      <c r="G201" t="n">
        <v>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6246-2022</t>
        </is>
      </c>
      <c r="B202" s="1" t="n">
        <v>44600</v>
      </c>
      <c r="C202" s="1" t="n">
        <v>45178</v>
      </c>
      <c r="D202" t="inlineStr">
        <is>
          <t>HALLANDS LÄN</t>
        </is>
      </c>
      <c r="E202" t="inlineStr">
        <is>
          <t>LAHOLM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6244-2022</t>
        </is>
      </c>
      <c r="B203" s="1" t="n">
        <v>44600</v>
      </c>
      <c r="C203" s="1" t="n">
        <v>45178</v>
      </c>
      <c r="D203" t="inlineStr">
        <is>
          <t>HALLANDS LÄN</t>
        </is>
      </c>
      <c r="E203" t="inlineStr">
        <is>
          <t>LAHOLM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6252-2022</t>
        </is>
      </c>
      <c r="B204" s="1" t="n">
        <v>44600</v>
      </c>
      <c r="C204" s="1" t="n">
        <v>45178</v>
      </c>
      <c r="D204" t="inlineStr">
        <is>
          <t>HALLANDS LÄN</t>
        </is>
      </c>
      <c r="E204" t="inlineStr">
        <is>
          <t>LAHOLM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6241-2022</t>
        </is>
      </c>
      <c r="B205" s="1" t="n">
        <v>44600</v>
      </c>
      <c r="C205" s="1" t="n">
        <v>45178</v>
      </c>
      <c r="D205" t="inlineStr">
        <is>
          <t>HALLANDS LÄN</t>
        </is>
      </c>
      <c r="E205" t="inlineStr">
        <is>
          <t>LAHOLM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6250-2022</t>
        </is>
      </c>
      <c r="B206" s="1" t="n">
        <v>44600</v>
      </c>
      <c r="C206" s="1" t="n">
        <v>45178</v>
      </c>
      <c r="D206" t="inlineStr">
        <is>
          <t>HALLANDS LÄN</t>
        </is>
      </c>
      <c r="E206" t="inlineStr">
        <is>
          <t>LAHOLM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10570-2022</t>
        </is>
      </c>
      <c r="B207" s="1" t="n">
        <v>44624</v>
      </c>
      <c r="C207" s="1" t="n">
        <v>45178</v>
      </c>
      <c r="D207" t="inlineStr">
        <is>
          <t>HALLANDS LÄN</t>
        </is>
      </c>
      <c r="E207" t="inlineStr">
        <is>
          <t>LAHOLM</t>
        </is>
      </c>
      <c r="F207" t="inlineStr">
        <is>
          <t>Sveaskog</t>
        </is>
      </c>
      <c r="G207" t="n">
        <v>5.6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15707-2022</t>
        </is>
      </c>
      <c r="B208" s="1" t="n">
        <v>44663</v>
      </c>
      <c r="C208" s="1" t="n">
        <v>45178</v>
      </c>
      <c r="D208" t="inlineStr">
        <is>
          <t>HALLANDS LÄN</t>
        </is>
      </c>
      <c r="E208" t="inlineStr">
        <is>
          <t>LAHOLM</t>
        </is>
      </c>
      <c r="G208" t="n">
        <v>9.6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17097-2022</t>
        </is>
      </c>
      <c r="B209" s="1" t="n">
        <v>44677</v>
      </c>
      <c r="C209" s="1" t="n">
        <v>45178</v>
      </c>
      <c r="D209" t="inlineStr">
        <is>
          <t>HALLANDS LÄN</t>
        </is>
      </c>
      <c r="E209" t="inlineStr">
        <is>
          <t>LAHOLM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17395-2022</t>
        </is>
      </c>
      <c r="B210" s="1" t="n">
        <v>44678</v>
      </c>
      <c r="C210" s="1" t="n">
        <v>45178</v>
      </c>
      <c r="D210" t="inlineStr">
        <is>
          <t>HALLANDS LÄN</t>
        </is>
      </c>
      <c r="E210" t="inlineStr">
        <is>
          <t>LAHOLM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20201-2022</t>
        </is>
      </c>
      <c r="B211" s="1" t="n">
        <v>44698</v>
      </c>
      <c r="C211" s="1" t="n">
        <v>45178</v>
      </c>
      <c r="D211" t="inlineStr">
        <is>
          <t>HALLANDS LÄN</t>
        </is>
      </c>
      <c r="E211" t="inlineStr">
        <is>
          <t>LAHOLM</t>
        </is>
      </c>
      <c r="F211" t="inlineStr">
        <is>
          <t>Kyrkan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20204-2022</t>
        </is>
      </c>
      <c r="B212" s="1" t="n">
        <v>44698</v>
      </c>
      <c r="C212" s="1" t="n">
        <v>45178</v>
      </c>
      <c r="D212" t="inlineStr">
        <is>
          <t>HALLANDS LÄN</t>
        </is>
      </c>
      <c r="E212" t="inlineStr">
        <is>
          <t>LAHOLM</t>
        </is>
      </c>
      <c r="F212" t="inlineStr">
        <is>
          <t>Kyrkan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26240-2022</t>
        </is>
      </c>
      <c r="B213" s="1" t="n">
        <v>44735</v>
      </c>
      <c r="C213" s="1" t="n">
        <v>45178</v>
      </c>
      <c r="D213" t="inlineStr">
        <is>
          <t>HALLANDS LÄN</t>
        </is>
      </c>
      <c r="E213" t="inlineStr">
        <is>
          <t>LAHOLM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26677-2022</t>
        </is>
      </c>
      <c r="B214" s="1" t="n">
        <v>44739</v>
      </c>
      <c r="C214" s="1" t="n">
        <v>45178</v>
      </c>
      <c r="D214" t="inlineStr">
        <is>
          <t>HALLANDS LÄN</t>
        </is>
      </c>
      <c r="E214" t="inlineStr">
        <is>
          <t>LAHOLM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28252-2022</t>
        </is>
      </c>
      <c r="B215" s="1" t="n">
        <v>44746</v>
      </c>
      <c r="C215" s="1" t="n">
        <v>45178</v>
      </c>
      <c r="D215" t="inlineStr">
        <is>
          <t>HALLANDS LÄN</t>
        </is>
      </c>
      <c r="E215" t="inlineStr">
        <is>
          <t>LAHOLM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31280-2022</t>
        </is>
      </c>
      <c r="B216" s="1" t="n">
        <v>44771</v>
      </c>
      <c r="C216" s="1" t="n">
        <v>45178</v>
      </c>
      <c r="D216" t="inlineStr">
        <is>
          <t>HALLANDS LÄN</t>
        </is>
      </c>
      <c r="E216" t="inlineStr">
        <is>
          <t>LAHOLM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31358-2022</t>
        </is>
      </c>
      <c r="B217" s="1" t="n">
        <v>44774</v>
      </c>
      <c r="C217" s="1" t="n">
        <v>45178</v>
      </c>
      <c r="D217" t="inlineStr">
        <is>
          <t>HALLANDS LÄN</t>
        </is>
      </c>
      <c r="E217" t="inlineStr">
        <is>
          <t>LAHOLM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31376-2022</t>
        </is>
      </c>
      <c r="B218" s="1" t="n">
        <v>44774</v>
      </c>
      <c r="C218" s="1" t="n">
        <v>45178</v>
      </c>
      <c r="D218" t="inlineStr">
        <is>
          <t>HALLANDS LÄN</t>
        </is>
      </c>
      <c r="E218" t="inlineStr">
        <is>
          <t>LAHOLM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34985-2022</t>
        </is>
      </c>
      <c r="B219" s="1" t="n">
        <v>44796</v>
      </c>
      <c r="C219" s="1" t="n">
        <v>45178</v>
      </c>
      <c r="D219" t="inlineStr">
        <is>
          <t>HALLANDS LÄN</t>
        </is>
      </c>
      <c r="E219" t="inlineStr">
        <is>
          <t>LAHOLM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35897-2022</t>
        </is>
      </c>
      <c r="B220" s="1" t="n">
        <v>44802</v>
      </c>
      <c r="C220" s="1" t="n">
        <v>45178</v>
      </c>
      <c r="D220" t="inlineStr">
        <is>
          <t>HALLANDS LÄN</t>
        </is>
      </c>
      <c r="E220" t="inlineStr">
        <is>
          <t>LAHOLM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37705-2022</t>
        </is>
      </c>
      <c r="B221" s="1" t="n">
        <v>44810</v>
      </c>
      <c r="C221" s="1" t="n">
        <v>45178</v>
      </c>
      <c r="D221" t="inlineStr">
        <is>
          <t>HALLANDS LÄN</t>
        </is>
      </c>
      <c r="E221" t="inlineStr">
        <is>
          <t>LAHOLM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45732-2022</t>
        </is>
      </c>
      <c r="B222" s="1" t="n">
        <v>44846</v>
      </c>
      <c r="C222" s="1" t="n">
        <v>45178</v>
      </c>
      <c r="D222" t="inlineStr">
        <is>
          <t>HALLANDS LÄN</t>
        </is>
      </c>
      <c r="E222" t="inlineStr">
        <is>
          <t>LAHOLM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47937-2022</t>
        </is>
      </c>
      <c r="B223" s="1" t="n">
        <v>44855</v>
      </c>
      <c r="C223" s="1" t="n">
        <v>45178</v>
      </c>
      <c r="D223" t="inlineStr">
        <is>
          <t>HALLANDS LÄN</t>
        </is>
      </c>
      <c r="E223" t="inlineStr">
        <is>
          <t>LAHOLM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50127-2022</t>
        </is>
      </c>
      <c r="B224" s="1" t="n">
        <v>44865</v>
      </c>
      <c r="C224" s="1" t="n">
        <v>45178</v>
      </c>
      <c r="D224" t="inlineStr">
        <is>
          <t>HALLANDS LÄN</t>
        </is>
      </c>
      <c r="E224" t="inlineStr">
        <is>
          <t>LAHOLM</t>
        </is>
      </c>
      <c r="F224" t="inlineStr">
        <is>
          <t>Sveaskog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50130-2022</t>
        </is>
      </c>
      <c r="B225" s="1" t="n">
        <v>44865</v>
      </c>
      <c r="C225" s="1" t="n">
        <v>45178</v>
      </c>
      <c r="D225" t="inlineStr">
        <is>
          <t>HALLANDS LÄN</t>
        </is>
      </c>
      <c r="E225" t="inlineStr">
        <is>
          <t>LAHOLM</t>
        </is>
      </c>
      <c r="F225" t="inlineStr">
        <is>
          <t>Sveaskog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51515-2022</t>
        </is>
      </c>
      <c r="B226" s="1" t="n">
        <v>44869</v>
      </c>
      <c r="C226" s="1" t="n">
        <v>45178</v>
      </c>
      <c r="D226" t="inlineStr">
        <is>
          <t>HALLANDS LÄN</t>
        </is>
      </c>
      <c r="E226" t="inlineStr">
        <is>
          <t>LAHOLM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51517-2022</t>
        </is>
      </c>
      <c r="B227" s="1" t="n">
        <v>44869</v>
      </c>
      <c r="C227" s="1" t="n">
        <v>45178</v>
      </c>
      <c r="D227" t="inlineStr">
        <is>
          <t>HALLANDS LÄN</t>
        </is>
      </c>
      <c r="E227" t="inlineStr">
        <is>
          <t>LAHOLM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51802-2022</t>
        </is>
      </c>
      <c r="B228" s="1" t="n">
        <v>44872</v>
      </c>
      <c r="C228" s="1" t="n">
        <v>45178</v>
      </c>
      <c r="D228" t="inlineStr">
        <is>
          <t>HALLANDS LÄN</t>
        </is>
      </c>
      <c r="E228" t="inlineStr">
        <is>
          <t>LAHOLM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52055-2022</t>
        </is>
      </c>
      <c r="B229" s="1" t="n">
        <v>44873</v>
      </c>
      <c r="C229" s="1" t="n">
        <v>45178</v>
      </c>
      <c r="D229" t="inlineStr">
        <is>
          <t>HALLANDS LÄN</t>
        </is>
      </c>
      <c r="E229" t="inlineStr">
        <is>
          <t>LAHOLM</t>
        </is>
      </c>
      <c r="F229" t="inlineStr">
        <is>
          <t>Sveaskog</t>
        </is>
      </c>
      <c r="G229" t="n">
        <v>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52056-2022</t>
        </is>
      </c>
      <c r="B230" s="1" t="n">
        <v>44873</v>
      </c>
      <c r="C230" s="1" t="n">
        <v>45178</v>
      </c>
      <c r="D230" t="inlineStr">
        <is>
          <t>HALLANDS LÄN</t>
        </is>
      </c>
      <c r="E230" t="inlineStr">
        <is>
          <t>LAHOLM</t>
        </is>
      </c>
      <c r="F230" t="inlineStr">
        <is>
          <t>Sveaskog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52779-2022</t>
        </is>
      </c>
      <c r="B231" s="1" t="n">
        <v>44875</v>
      </c>
      <c r="C231" s="1" t="n">
        <v>45178</v>
      </c>
      <c r="D231" t="inlineStr">
        <is>
          <t>HALLANDS LÄN</t>
        </is>
      </c>
      <c r="E231" t="inlineStr">
        <is>
          <t>LAHOLM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53462-2022</t>
        </is>
      </c>
      <c r="B232" s="1" t="n">
        <v>44879</v>
      </c>
      <c r="C232" s="1" t="n">
        <v>45178</v>
      </c>
      <c r="D232" t="inlineStr">
        <is>
          <t>HALLANDS LÄN</t>
        </is>
      </c>
      <c r="E232" t="inlineStr">
        <is>
          <t>LAHOLM</t>
        </is>
      </c>
      <c r="F232" t="inlineStr">
        <is>
          <t>Sveaskog</t>
        </is>
      </c>
      <c r="G232" t="n">
        <v>11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54802-2022</t>
        </is>
      </c>
      <c r="B233" s="1" t="n">
        <v>44883</v>
      </c>
      <c r="C233" s="1" t="n">
        <v>45178</v>
      </c>
      <c r="D233" t="inlineStr">
        <is>
          <t>HALLANDS LÄN</t>
        </is>
      </c>
      <c r="E233" t="inlineStr">
        <is>
          <t>LAHOLM</t>
        </is>
      </c>
      <c r="F233" t="inlineStr">
        <is>
          <t>Kommuner</t>
        </is>
      </c>
      <c r="G233" t="n">
        <v>4.4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54795-2022</t>
        </is>
      </c>
      <c r="B234" s="1" t="n">
        <v>44883</v>
      </c>
      <c r="C234" s="1" t="n">
        <v>45178</v>
      </c>
      <c r="D234" t="inlineStr">
        <is>
          <t>HALLANDS LÄN</t>
        </is>
      </c>
      <c r="E234" t="inlineStr">
        <is>
          <t>LAHOLM</t>
        </is>
      </c>
      <c r="F234" t="inlineStr">
        <is>
          <t>Kommuner</t>
        </is>
      </c>
      <c r="G234" t="n">
        <v>20.3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55107-2022</t>
        </is>
      </c>
      <c r="B235" s="1" t="n">
        <v>44886</v>
      </c>
      <c r="C235" s="1" t="n">
        <v>45178</v>
      </c>
      <c r="D235" t="inlineStr">
        <is>
          <t>HALLANDS LÄN</t>
        </is>
      </c>
      <c r="E235" t="inlineStr">
        <is>
          <t>LAHOLM</t>
        </is>
      </c>
      <c r="F235" t="inlineStr">
        <is>
          <t>Sveaskog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56453-2022</t>
        </is>
      </c>
      <c r="B236" s="1" t="n">
        <v>44893</v>
      </c>
      <c r="C236" s="1" t="n">
        <v>45178</v>
      </c>
      <c r="D236" t="inlineStr">
        <is>
          <t>HALLANDS LÄN</t>
        </is>
      </c>
      <c r="E236" t="inlineStr">
        <is>
          <t>LAHOLM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57135-2022</t>
        </is>
      </c>
      <c r="B237" s="1" t="n">
        <v>44895</v>
      </c>
      <c r="C237" s="1" t="n">
        <v>45178</v>
      </c>
      <c r="D237" t="inlineStr">
        <is>
          <t>HALLANDS LÄN</t>
        </is>
      </c>
      <c r="E237" t="inlineStr">
        <is>
          <t>LAHOLM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60152-2022</t>
        </is>
      </c>
      <c r="B238" s="1" t="n">
        <v>44902</v>
      </c>
      <c r="C238" s="1" t="n">
        <v>45178</v>
      </c>
      <c r="D238" t="inlineStr">
        <is>
          <t>HALLANDS LÄN</t>
        </is>
      </c>
      <c r="E238" t="inlineStr">
        <is>
          <t>LAHOLM</t>
        </is>
      </c>
      <c r="G238" t="n">
        <v>7.8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60149-2022</t>
        </is>
      </c>
      <c r="B239" s="1" t="n">
        <v>44902</v>
      </c>
      <c r="C239" s="1" t="n">
        <v>45178</v>
      </c>
      <c r="D239" t="inlineStr">
        <is>
          <t>HALLANDS LÄN</t>
        </is>
      </c>
      <c r="E239" t="inlineStr">
        <is>
          <t>LAHOLM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59921-2022</t>
        </is>
      </c>
      <c r="B240" s="1" t="n">
        <v>44909</v>
      </c>
      <c r="C240" s="1" t="n">
        <v>45178</v>
      </c>
      <c r="D240" t="inlineStr">
        <is>
          <t>HALLANDS LÄN</t>
        </is>
      </c>
      <c r="E240" t="inlineStr">
        <is>
          <t>LAHOLM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60021-2022</t>
        </is>
      </c>
      <c r="B241" s="1" t="n">
        <v>44909</v>
      </c>
      <c r="C241" s="1" t="n">
        <v>45178</v>
      </c>
      <c r="D241" t="inlineStr">
        <is>
          <t>HALLANDS LÄN</t>
        </is>
      </c>
      <c r="E241" t="inlineStr">
        <is>
          <t>LAHOLM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263-2023</t>
        </is>
      </c>
      <c r="B242" s="1" t="n">
        <v>44928</v>
      </c>
      <c r="C242" s="1" t="n">
        <v>45178</v>
      </c>
      <c r="D242" t="inlineStr">
        <is>
          <t>HALLANDS LÄN</t>
        </is>
      </c>
      <c r="E242" t="inlineStr">
        <is>
          <t>LAHOLM</t>
        </is>
      </c>
      <c r="F242" t="inlineStr">
        <is>
          <t>Kommuner</t>
        </is>
      </c>
      <c r="G242" t="n">
        <v>12.2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264-2023</t>
        </is>
      </c>
      <c r="B243" s="1" t="n">
        <v>44928</v>
      </c>
      <c r="C243" s="1" t="n">
        <v>45178</v>
      </c>
      <c r="D243" t="inlineStr">
        <is>
          <t>HALLANDS LÄN</t>
        </is>
      </c>
      <c r="E243" t="inlineStr">
        <is>
          <t>LAHOLM</t>
        </is>
      </c>
      <c r="G243" t="n">
        <v>6.5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659-2023</t>
        </is>
      </c>
      <c r="B244" s="1" t="n">
        <v>44930</v>
      </c>
      <c r="C244" s="1" t="n">
        <v>45178</v>
      </c>
      <c r="D244" t="inlineStr">
        <is>
          <t>HALLANDS LÄN</t>
        </is>
      </c>
      <c r="E244" t="inlineStr">
        <is>
          <t>LAHOLM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620-2023</t>
        </is>
      </c>
      <c r="B245" s="1" t="n">
        <v>44930</v>
      </c>
      <c r="C245" s="1" t="n">
        <v>45178</v>
      </c>
      <c r="D245" t="inlineStr">
        <is>
          <t>HALLANDS LÄN</t>
        </is>
      </c>
      <c r="E245" t="inlineStr">
        <is>
          <t>LAHOLM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2626-2023</t>
        </is>
      </c>
      <c r="B246" s="1" t="n">
        <v>44942</v>
      </c>
      <c r="C246" s="1" t="n">
        <v>45178</v>
      </c>
      <c r="D246" t="inlineStr">
        <is>
          <t>HALLANDS LÄN</t>
        </is>
      </c>
      <c r="E246" t="inlineStr">
        <is>
          <t>LAHOLM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2548-2023</t>
        </is>
      </c>
      <c r="B247" s="1" t="n">
        <v>44943</v>
      </c>
      <c r="C247" s="1" t="n">
        <v>45178</v>
      </c>
      <c r="D247" t="inlineStr">
        <is>
          <t>HALLANDS LÄN</t>
        </is>
      </c>
      <c r="E247" t="inlineStr">
        <is>
          <t>LAHOLM</t>
        </is>
      </c>
      <c r="F247" t="inlineStr">
        <is>
          <t>Kommuner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2550-2023</t>
        </is>
      </c>
      <c r="B248" s="1" t="n">
        <v>44943</v>
      </c>
      <c r="C248" s="1" t="n">
        <v>45178</v>
      </c>
      <c r="D248" t="inlineStr">
        <is>
          <t>HALLANDS LÄN</t>
        </is>
      </c>
      <c r="E248" t="inlineStr">
        <is>
          <t>LAHOLM</t>
        </is>
      </c>
      <c r="F248" t="inlineStr">
        <is>
          <t>Kommuner</t>
        </is>
      </c>
      <c r="G248" t="n">
        <v>7.6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2552-2023</t>
        </is>
      </c>
      <c r="B249" s="1" t="n">
        <v>44943</v>
      </c>
      <c r="C249" s="1" t="n">
        <v>45178</v>
      </c>
      <c r="D249" t="inlineStr">
        <is>
          <t>HALLANDS LÄN</t>
        </is>
      </c>
      <c r="E249" t="inlineStr">
        <is>
          <t>LAHOLM</t>
        </is>
      </c>
      <c r="F249" t="inlineStr">
        <is>
          <t>Kommuner</t>
        </is>
      </c>
      <c r="G249" t="n">
        <v>5.5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3427-2023</t>
        </is>
      </c>
      <c r="B250" s="1" t="n">
        <v>44949</v>
      </c>
      <c r="C250" s="1" t="n">
        <v>45178</v>
      </c>
      <c r="D250" t="inlineStr">
        <is>
          <t>HALLANDS LÄN</t>
        </is>
      </c>
      <c r="E250" t="inlineStr">
        <is>
          <t>LAHOLM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3446-2023</t>
        </is>
      </c>
      <c r="B251" s="1" t="n">
        <v>44949</v>
      </c>
      <c r="C251" s="1" t="n">
        <v>45178</v>
      </c>
      <c r="D251" t="inlineStr">
        <is>
          <t>HALLANDS LÄN</t>
        </is>
      </c>
      <c r="E251" t="inlineStr">
        <is>
          <t>LAHOLM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3821-2023</t>
        </is>
      </c>
      <c r="B252" s="1" t="n">
        <v>44951</v>
      </c>
      <c r="C252" s="1" t="n">
        <v>45178</v>
      </c>
      <c r="D252" t="inlineStr">
        <is>
          <t>HALLANDS LÄN</t>
        </is>
      </c>
      <c r="E252" t="inlineStr">
        <is>
          <t>LAHOLM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6191-2023</t>
        </is>
      </c>
      <c r="B253" s="1" t="n">
        <v>44964</v>
      </c>
      <c r="C253" s="1" t="n">
        <v>45178</v>
      </c>
      <c r="D253" t="inlineStr">
        <is>
          <t>HALLANDS LÄN</t>
        </is>
      </c>
      <c r="E253" t="inlineStr">
        <is>
          <t>LAHOLM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8008-2023</t>
        </is>
      </c>
      <c r="B254" s="1" t="n">
        <v>44973</v>
      </c>
      <c r="C254" s="1" t="n">
        <v>45178</v>
      </c>
      <c r="D254" t="inlineStr">
        <is>
          <t>HALLANDS LÄN</t>
        </is>
      </c>
      <c r="E254" t="inlineStr">
        <is>
          <t>LAHOLM</t>
        </is>
      </c>
      <c r="F254" t="inlineStr">
        <is>
          <t>Kommuner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7724-2023</t>
        </is>
      </c>
      <c r="B255" s="1" t="n">
        <v>44973</v>
      </c>
      <c r="C255" s="1" t="n">
        <v>45178</v>
      </c>
      <c r="D255" t="inlineStr">
        <is>
          <t>HALLANDS LÄN</t>
        </is>
      </c>
      <c r="E255" t="inlineStr">
        <is>
          <t>LAHOLM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8011-2023</t>
        </is>
      </c>
      <c r="B256" s="1" t="n">
        <v>44973</v>
      </c>
      <c r="C256" s="1" t="n">
        <v>45178</v>
      </c>
      <c r="D256" t="inlineStr">
        <is>
          <t>HALLANDS LÄN</t>
        </is>
      </c>
      <c r="E256" t="inlineStr">
        <is>
          <t>LAHOLM</t>
        </is>
      </c>
      <c r="F256" t="inlineStr">
        <is>
          <t>Kommuner</t>
        </is>
      </c>
      <c r="G256" t="n">
        <v>5.8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8017-2023</t>
        </is>
      </c>
      <c r="B257" s="1" t="n">
        <v>44973</v>
      </c>
      <c r="C257" s="1" t="n">
        <v>45178</v>
      </c>
      <c r="D257" t="inlineStr">
        <is>
          <t>HALLANDS LÄN</t>
        </is>
      </c>
      <c r="E257" t="inlineStr">
        <is>
          <t>LAHOLM</t>
        </is>
      </c>
      <c r="G257" t="n">
        <v>4.6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8724-2023</t>
        </is>
      </c>
      <c r="B258" s="1" t="n">
        <v>44978</v>
      </c>
      <c r="C258" s="1" t="n">
        <v>45178</v>
      </c>
      <c r="D258" t="inlineStr">
        <is>
          <t>HALLANDS LÄN</t>
        </is>
      </c>
      <c r="E258" t="inlineStr">
        <is>
          <t>LAHOLM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13052-2023</t>
        </is>
      </c>
      <c r="B259" s="1" t="n">
        <v>45002</v>
      </c>
      <c r="C259" s="1" t="n">
        <v>45178</v>
      </c>
      <c r="D259" t="inlineStr">
        <is>
          <t>HALLANDS LÄN</t>
        </is>
      </c>
      <c r="E259" t="inlineStr">
        <is>
          <t>LAHOLM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13092-2023</t>
        </is>
      </c>
      <c r="B260" s="1" t="n">
        <v>45002</v>
      </c>
      <c r="C260" s="1" t="n">
        <v>45178</v>
      </c>
      <c r="D260" t="inlineStr">
        <is>
          <t>HALLANDS LÄN</t>
        </is>
      </c>
      <c r="E260" t="inlineStr">
        <is>
          <t>LAHOLM</t>
        </is>
      </c>
      <c r="F260" t="inlineStr">
        <is>
          <t>Sveaskog</t>
        </is>
      </c>
      <c r="G260" t="n">
        <v>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13504-2023</t>
        </is>
      </c>
      <c r="B261" s="1" t="n">
        <v>45006</v>
      </c>
      <c r="C261" s="1" t="n">
        <v>45178</v>
      </c>
      <c r="D261" t="inlineStr">
        <is>
          <t>HALLANDS LÄN</t>
        </is>
      </c>
      <c r="E261" t="inlineStr">
        <is>
          <t>LAHOLM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15587-2023</t>
        </is>
      </c>
      <c r="B262" s="1" t="n">
        <v>45019</v>
      </c>
      <c r="C262" s="1" t="n">
        <v>45178</v>
      </c>
      <c r="D262" t="inlineStr">
        <is>
          <t>HALLANDS LÄN</t>
        </is>
      </c>
      <c r="E262" t="inlineStr">
        <is>
          <t>LAHOLM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15237-2023</t>
        </is>
      </c>
      <c r="B263" s="1" t="n">
        <v>45019</v>
      </c>
      <c r="C263" s="1" t="n">
        <v>45178</v>
      </c>
      <c r="D263" t="inlineStr">
        <is>
          <t>HALLANDS LÄN</t>
        </is>
      </c>
      <c r="E263" t="inlineStr">
        <is>
          <t>LAHOLM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15428-2023</t>
        </is>
      </c>
      <c r="B264" s="1" t="n">
        <v>45020</v>
      </c>
      <c r="C264" s="1" t="n">
        <v>45178</v>
      </c>
      <c r="D264" t="inlineStr">
        <is>
          <t>HALLANDS LÄN</t>
        </is>
      </c>
      <c r="E264" t="inlineStr">
        <is>
          <t>LAHOLM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15642-2023</t>
        </is>
      </c>
      <c r="B265" s="1" t="n">
        <v>45020</v>
      </c>
      <c r="C265" s="1" t="n">
        <v>45178</v>
      </c>
      <c r="D265" t="inlineStr">
        <is>
          <t>HALLANDS LÄN</t>
        </is>
      </c>
      <c r="E265" t="inlineStr">
        <is>
          <t>LAHOLM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15640-2023</t>
        </is>
      </c>
      <c r="B266" s="1" t="n">
        <v>45020</v>
      </c>
      <c r="C266" s="1" t="n">
        <v>45178</v>
      </c>
      <c r="D266" t="inlineStr">
        <is>
          <t>HALLANDS LÄN</t>
        </is>
      </c>
      <c r="E266" t="inlineStr">
        <is>
          <t>LAHOLM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15837-2023</t>
        </is>
      </c>
      <c r="B267" s="1" t="n">
        <v>45022</v>
      </c>
      <c r="C267" s="1" t="n">
        <v>45178</v>
      </c>
      <c r="D267" t="inlineStr">
        <is>
          <t>HALLANDS LÄN</t>
        </is>
      </c>
      <c r="E267" t="inlineStr">
        <is>
          <t>LAHOLM</t>
        </is>
      </c>
      <c r="F267" t="inlineStr">
        <is>
          <t>Sveaskog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16909-2023</t>
        </is>
      </c>
      <c r="B268" s="1" t="n">
        <v>45028</v>
      </c>
      <c r="C268" s="1" t="n">
        <v>45178</v>
      </c>
      <c r="D268" t="inlineStr">
        <is>
          <t>HALLANDS LÄN</t>
        </is>
      </c>
      <c r="E268" t="inlineStr">
        <is>
          <t>LAHOLM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16906-2023</t>
        </is>
      </c>
      <c r="B269" s="1" t="n">
        <v>45028</v>
      </c>
      <c r="C269" s="1" t="n">
        <v>45178</v>
      </c>
      <c r="D269" t="inlineStr">
        <is>
          <t>HALLANDS LÄN</t>
        </is>
      </c>
      <c r="E269" t="inlineStr">
        <is>
          <t>LAHOLM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16915-2023</t>
        </is>
      </c>
      <c r="B270" s="1" t="n">
        <v>45028</v>
      </c>
      <c r="C270" s="1" t="n">
        <v>45178</v>
      </c>
      <c r="D270" t="inlineStr">
        <is>
          <t>HALLANDS LÄN</t>
        </is>
      </c>
      <c r="E270" t="inlineStr">
        <is>
          <t>LAHOLM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17227-2023</t>
        </is>
      </c>
      <c r="B271" s="1" t="n">
        <v>45035</v>
      </c>
      <c r="C271" s="1" t="n">
        <v>45178</v>
      </c>
      <c r="D271" t="inlineStr">
        <is>
          <t>HALLANDS LÄN</t>
        </is>
      </c>
      <c r="E271" t="inlineStr">
        <is>
          <t>LAHOLM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17510-2023</t>
        </is>
      </c>
      <c r="B272" s="1" t="n">
        <v>45036</v>
      </c>
      <c r="C272" s="1" t="n">
        <v>45178</v>
      </c>
      <c r="D272" t="inlineStr">
        <is>
          <t>HALLANDS LÄN</t>
        </is>
      </c>
      <c r="E272" t="inlineStr">
        <is>
          <t>LAHOLM</t>
        </is>
      </c>
      <c r="F272" t="inlineStr">
        <is>
          <t>Sveaskog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19668-2023</t>
        </is>
      </c>
      <c r="B273" s="1" t="n">
        <v>45051</v>
      </c>
      <c r="C273" s="1" t="n">
        <v>45178</v>
      </c>
      <c r="D273" t="inlineStr">
        <is>
          <t>HALLANDS LÄN</t>
        </is>
      </c>
      <c r="E273" t="inlineStr">
        <is>
          <t>LAHOLM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20562-2023</t>
        </is>
      </c>
      <c r="B274" s="1" t="n">
        <v>45057</v>
      </c>
      <c r="C274" s="1" t="n">
        <v>45178</v>
      </c>
      <c r="D274" t="inlineStr">
        <is>
          <t>HALLANDS LÄN</t>
        </is>
      </c>
      <c r="E274" t="inlineStr">
        <is>
          <t>LAHOLM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21277-2023</t>
        </is>
      </c>
      <c r="B275" s="1" t="n">
        <v>45062</v>
      </c>
      <c r="C275" s="1" t="n">
        <v>45178</v>
      </c>
      <c r="D275" t="inlineStr">
        <is>
          <t>HALLANDS LÄN</t>
        </is>
      </c>
      <c r="E275" t="inlineStr">
        <is>
          <t>LAHOLM</t>
        </is>
      </c>
      <c r="G275" t="n">
        <v>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25591-2023</t>
        </is>
      </c>
      <c r="B276" s="1" t="n">
        <v>45089</v>
      </c>
      <c r="C276" s="1" t="n">
        <v>45178</v>
      </c>
      <c r="D276" t="inlineStr">
        <is>
          <t>HALLANDS LÄN</t>
        </is>
      </c>
      <c r="E276" t="inlineStr">
        <is>
          <t>LAHOLM</t>
        </is>
      </c>
      <c r="F276" t="inlineStr">
        <is>
          <t>Sveaskog</t>
        </is>
      </c>
      <c r="G276" t="n">
        <v>5.7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25597-2023</t>
        </is>
      </c>
      <c r="B277" s="1" t="n">
        <v>45089</v>
      </c>
      <c r="C277" s="1" t="n">
        <v>45178</v>
      </c>
      <c r="D277" t="inlineStr">
        <is>
          <t>HALLANDS LÄN</t>
        </is>
      </c>
      <c r="E277" t="inlineStr">
        <is>
          <t>LAHOLM</t>
        </is>
      </c>
      <c r="F277" t="inlineStr">
        <is>
          <t>Sveaskog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25516-2023</t>
        </is>
      </c>
      <c r="B278" s="1" t="n">
        <v>45089</v>
      </c>
      <c r="C278" s="1" t="n">
        <v>45178</v>
      </c>
      <c r="D278" t="inlineStr">
        <is>
          <t>HALLANDS LÄN</t>
        </is>
      </c>
      <c r="E278" t="inlineStr">
        <is>
          <t>LAHOLM</t>
        </is>
      </c>
      <c r="F278" t="inlineStr">
        <is>
          <t>Sveaskog</t>
        </is>
      </c>
      <c r="G278" t="n">
        <v>6.4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25593-2023</t>
        </is>
      </c>
      <c r="B279" s="1" t="n">
        <v>45089</v>
      </c>
      <c r="C279" s="1" t="n">
        <v>45178</v>
      </c>
      <c r="D279" t="inlineStr">
        <is>
          <t>HALLANDS LÄN</t>
        </is>
      </c>
      <c r="E279" t="inlineStr">
        <is>
          <t>LAHOLM</t>
        </is>
      </c>
      <c r="F279" t="inlineStr">
        <is>
          <t>Sveaskog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25592-2023</t>
        </is>
      </c>
      <c r="B280" s="1" t="n">
        <v>45089</v>
      </c>
      <c r="C280" s="1" t="n">
        <v>45178</v>
      </c>
      <c r="D280" t="inlineStr">
        <is>
          <t>HALLANDS LÄN</t>
        </is>
      </c>
      <c r="E280" t="inlineStr">
        <is>
          <t>LAHOLM</t>
        </is>
      </c>
      <c r="F280" t="inlineStr">
        <is>
          <t>Sveaskog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26794-2023</t>
        </is>
      </c>
      <c r="B281" s="1" t="n">
        <v>45093</v>
      </c>
      <c r="C281" s="1" t="n">
        <v>45178</v>
      </c>
      <c r="D281" t="inlineStr">
        <is>
          <t>HALLANDS LÄN</t>
        </is>
      </c>
      <c r="E281" t="inlineStr">
        <is>
          <t>LAHOLM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26798-2023</t>
        </is>
      </c>
      <c r="B282" s="1" t="n">
        <v>45093</v>
      </c>
      <c r="C282" s="1" t="n">
        <v>45178</v>
      </c>
      <c r="D282" t="inlineStr">
        <is>
          <t>HALLANDS LÄN</t>
        </is>
      </c>
      <c r="E282" t="inlineStr">
        <is>
          <t>LAHOLM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27224-2023</t>
        </is>
      </c>
      <c r="B283" s="1" t="n">
        <v>45096</v>
      </c>
      <c r="C283" s="1" t="n">
        <v>45178</v>
      </c>
      <c r="D283" t="inlineStr">
        <is>
          <t>HALLANDS LÄN</t>
        </is>
      </c>
      <c r="E283" t="inlineStr">
        <is>
          <t>LAHOLM</t>
        </is>
      </c>
      <c r="G283" t="n">
        <v>4.5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27226-2023</t>
        </is>
      </c>
      <c r="B284" s="1" t="n">
        <v>45096</v>
      </c>
      <c r="C284" s="1" t="n">
        <v>45178</v>
      </c>
      <c r="D284" t="inlineStr">
        <is>
          <t>HALLANDS LÄN</t>
        </is>
      </c>
      <c r="E284" t="inlineStr">
        <is>
          <t>LAHOLM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27549-2023</t>
        </is>
      </c>
      <c r="B285" s="1" t="n">
        <v>45097</v>
      </c>
      <c r="C285" s="1" t="n">
        <v>45178</v>
      </c>
      <c r="D285" t="inlineStr">
        <is>
          <t>HALLANDS LÄN</t>
        </is>
      </c>
      <c r="E285" t="inlineStr">
        <is>
          <t>LAHOLM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27726-2023</t>
        </is>
      </c>
      <c r="B286" s="1" t="n">
        <v>45098</v>
      </c>
      <c r="C286" s="1" t="n">
        <v>45178</v>
      </c>
      <c r="D286" t="inlineStr">
        <is>
          <t>HALLANDS LÄN</t>
        </is>
      </c>
      <c r="E286" t="inlineStr">
        <is>
          <t>LAHOLM</t>
        </is>
      </c>
      <c r="G286" t="n">
        <v>3.7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27722-2023</t>
        </is>
      </c>
      <c r="B287" s="1" t="n">
        <v>45098</v>
      </c>
      <c r="C287" s="1" t="n">
        <v>45178</v>
      </c>
      <c r="D287" t="inlineStr">
        <is>
          <t>HALLANDS LÄN</t>
        </is>
      </c>
      <c r="E287" t="inlineStr">
        <is>
          <t>LAHOLM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28789-2023</t>
        </is>
      </c>
      <c r="B288" s="1" t="n">
        <v>45104</v>
      </c>
      <c r="C288" s="1" t="n">
        <v>45178</v>
      </c>
      <c r="D288" t="inlineStr">
        <is>
          <t>HALLANDS LÄN</t>
        </is>
      </c>
      <c r="E288" t="inlineStr">
        <is>
          <t>LAHOLM</t>
        </is>
      </c>
      <c r="G288" t="n">
        <v>10.8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29527-2023</t>
        </is>
      </c>
      <c r="B289" s="1" t="n">
        <v>45106</v>
      </c>
      <c r="C289" s="1" t="n">
        <v>45178</v>
      </c>
      <c r="D289" t="inlineStr">
        <is>
          <t>HALLANDS LÄN</t>
        </is>
      </c>
      <c r="E289" t="inlineStr">
        <is>
          <t>LAHOLM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30798-2023</t>
        </is>
      </c>
      <c r="B290" s="1" t="n">
        <v>45112</v>
      </c>
      <c r="C290" s="1" t="n">
        <v>45178</v>
      </c>
      <c r="D290" t="inlineStr">
        <is>
          <t>HALLANDS LÄN</t>
        </is>
      </c>
      <c r="E290" t="inlineStr">
        <is>
          <t>LAHOLM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31619-2023</t>
        </is>
      </c>
      <c r="B291" s="1" t="n">
        <v>45117</v>
      </c>
      <c r="C291" s="1" t="n">
        <v>45178</v>
      </c>
      <c r="D291" t="inlineStr">
        <is>
          <t>HALLANDS LÄN</t>
        </is>
      </c>
      <c r="E291" t="inlineStr">
        <is>
          <t>LAHOLM</t>
        </is>
      </c>
      <c r="F291" t="inlineStr">
        <is>
          <t>Sveaskog</t>
        </is>
      </c>
      <c r="G291" t="n">
        <v>15.9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31937-2023</t>
        </is>
      </c>
      <c r="B292" s="1" t="n">
        <v>45119</v>
      </c>
      <c r="C292" s="1" t="n">
        <v>45178</v>
      </c>
      <c r="D292" t="inlineStr">
        <is>
          <t>HALLANDS LÄN</t>
        </is>
      </c>
      <c r="E292" t="inlineStr">
        <is>
          <t>LAHOLM</t>
        </is>
      </c>
      <c r="G292" t="n">
        <v>12.9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32554-2023</t>
        </is>
      </c>
      <c r="B293" s="1" t="n">
        <v>45121</v>
      </c>
      <c r="C293" s="1" t="n">
        <v>45178</v>
      </c>
      <c r="D293" t="inlineStr">
        <is>
          <t>HALLANDS LÄN</t>
        </is>
      </c>
      <c r="E293" t="inlineStr">
        <is>
          <t>LAHOLM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32772-2023</t>
        </is>
      </c>
      <c r="B294" s="1" t="n">
        <v>45123</v>
      </c>
      <c r="C294" s="1" t="n">
        <v>45178</v>
      </c>
      <c r="D294" t="inlineStr">
        <is>
          <t>HALLANDS LÄN</t>
        </is>
      </c>
      <c r="E294" t="inlineStr">
        <is>
          <t>LAHOLM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33163-2023</t>
        </is>
      </c>
      <c r="B295" s="1" t="n">
        <v>45126</v>
      </c>
      <c r="C295" s="1" t="n">
        <v>45178</v>
      </c>
      <c r="D295" t="inlineStr">
        <is>
          <t>HALLANDS LÄN</t>
        </is>
      </c>
      <c r="E295" t="inlineStr">
        <is>
          <t>LAHOLM</t>
        </is>
      </c>
      <c r="G295" t="n">
        <v>2.8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33578-2023</t>
        </is>
      </c>
      <c r="B296" s="1" t="n">
        <v>45131</v>
      </c>
      <c r="C296" s="1" t="n">
        <v>45178</v>
      </c>
      <c r="D296" t="inlineStr">
        <is>
          <t>HALLANDS LÄN</t>
        </is>
      </c>
      <c r="E296" t="inlineStr">
        <is>
          <t>LAHOLM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33600-2023</t>
        </is>
      </c>
      <c r="B297" s="1" t="n">
        <v>45132</v>
      </c>
      <c r="C297" s="1" t="n">
        <v>45178</v>
      </c>
      <c r="D297" t="inlineStr">
        <is>
          <t>HALLANDS LÄN</t>
        </is>
      </c>
      <c r="E297" t="inlineStr">
        <is>
          <t>LAHOLM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33595-2023</t>
        </is>
      </c>
      <c r="B298" s="1" t="n">
        <v>45132</v>
      </c>
      <c r="C298" s="1" t="n">
        <v>45178</v>
      </c>
      <c r="D298" t="inlineStr">
        <is>
          <t>HALLANDS LÄN</t>
        </is>
      </c>
      <c r="E298" t="inlineStr">
        <is>
          <t>LAHOLM</t>
        </is>
      </c>
      <c r="G298" t="n">
        <v>6.4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33596-2023</t>
        </is>
      </c>
      <c r="B299" s="1" t="n">
        <v>45132</v>
      </c>
      <c r="C299" s="1" t="n">
        <v>45178</v>
      </c>
      <c r="D299" t="inlineStr">
        <is>
          <t>HALLANDS LÄN</t>
        </is>
      </c>
      <c r="E299" t="inlineStr">
        <is>
          <t>LAHOLM</t>
        </is>
      </c>
      <c r="G299" t="n">
        <v>8.199999999999999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34046-2023</t>
        </is>
      </c>
      <c r="B300" s="1" t="n">
        <v>45135</v>
      </c>
      <c r="C300" s="1" t="n">
        <v>45178</v>
      </c>
      <c r="D300" t="inlineStr">
        <is>
          <t>HALLANDS LÄN</t>
        </is>
      </c>
      <c r="E300" t="inlineStr">
        <is>
          <t>LAHOLM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35423-2023</t>
        </is>
      </c>
      <c r="B301" s="1" t="n">
        <v>45146</v>
      </c>
      <c r="C301" s="1" t="n">
        <v>45178</v>
      </c>
      <c r="D301" t="inlineStr">
        <is>
          <t>HALLANDS LÄN</t>
        </is>
      </c>
      <c r="E301" t="inlineStr">
        <is>
          <t>LAHOLM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35425-2023</t>
        </is>
      </c>
      <c r="B302" s="1" t="n">
        <v>45146</v>
      </c>
      <c r="C302" s="1" t="n">
        <v>45178</v>
      </c>
      <c r="D302" t="inlineStr">
        <is>
          <t>HALLANDS LÄN</t>
        </is>
      </c>
      <c r="E302" t="inlineStr">
        <is>
          <t>LAHOLM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35428-2023</t>
        </is>
      </c>
      <c r="B303" s="1" t="n">
        <v>45146</v>
      </c>
      <c r="C303" s="1" t="n">
        <v>45178</v>
      </c>
      <c r="D303" t="inlineStr">
        <is>
          <t>HALLANDS LÄN</t>
        </is>
      </c>
      <c r="E303" t="inlineStr">
        <is>
          <t>LAHOLM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36484-2023</t>
        </is>
      </c>
      <c r="B304" s="1" t="n">
        <v>45152</v>
      </c>
      <c r="C304" s="1" t="n">
        <v>45178</v>
      </c>
      <c r="D304" t="inlineStr">
        <is>
          <t>HALLANDS LÄN</t>
        </is>
      </c>
      <c r="E304" t="inlineStr">
        <is>
          <t>LAHOLM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37121-2023</t>
        </is>
      </c>
      <c r="B305" s="1" t="n">
        <v>45155</v>
      </c>
      <c r="C305" s="1" t="n">
        <v>45178</v>
      </c>
      <c r="D305" t="inlineStr">
        <is>
          <t>HALLANDS LÄN</t>
        </is>
      </c>
      <c r="E305" t="inlineStr">
        <is>
          <t>LAHOLM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37557-2023</t>
        </is>
      </c>
      <c r="B306" s="1" t="n">
        <v>45159</v>
      </c>
      <c r="C306" s="1" t="n">
        <v>45178</v>
      </c>
      <c r="D306" t="inlineStr">
        <is>
          <t>HALLANDS LÄN</t>
        </is>
      </c>
      <c r="E306" t="inlineStr">
        <is>
          <t>LAHOLM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37667-2023</t>
        </is>
      </c>
      <c r="B307" s="1" t="n">
        <v>45159</v>
      </c>
      <c r="C307" s="1" t="n">
        <v>45178</v>
      </c>
      <c r="D307" t="inlineStr">
        <is>
          <t>HALLANDS LÄN</t>
        </is>
      </c>
      <c r="E307" t="inlineStr">
        <is>
          <t>LAHOLM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>
      <c r="A308" t="inlineStr">
        <is>
          <t>A 41289-2023</t>
        </is>
      </c>
      <c r="B308" s="1" t="n">
        <v>45174</v>
      </c>
      <c r="C308" s="1" t="n">
        <v>45178</v>
      </c>
      <c r="D308" t="inlineStr">
        <is>
          <t>HALLANDS LÄN</t>
        </is>
      </c>
      <c r="E308" t="inlineStr">
        <is>
          <t>LAHOLM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2023-09-09T05:25:32Z</dcterms:created>
  <dcterms:modified xmlns:dcterms="http://purl.org/dc/terms/" xmlns:xsi="http://www.w3.org/2001/XMLSchema-instance" xsi:type="dcterms:W3CDTF">2023-09-09T05:25:32Z</dcterms:modified>
</cp:coreProperties>
</file>