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26879-2021</t>
        </is>
      </c>
      <c r="B2" s="1" t="n">
        <v>44349</v>
      </c>
      <c r="C2" s="1" t="n">
        <v>45180</v>
      </c>
      <c r="D2" t="inlineStr">
        <is>
          <t>ÖREBRO LÄN</t>
        </is>
      </c>
      <c r="E2" t="inlineStr">
        <is>
          <t>LAXÅ</t>
        </is>
      </c>
      <c r="G2" t="n">
        <v>13.9</v>
      </c>
      <c r="H2" t="n">
        <v>2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Knärot
Orange taggsvamp
Spillkråka
Blåmossa</t>
        </is>
      </c>
      <c r="S2">
        <f>HYPERLINK("https://klasma.github.io/Logging_LAXA/artfynd/A 26879-2021.xlsx")</f>
        <v/>
      </c>
      <c r="T2">
        <f>HYPERLINK("https://klasma.github.io/Logging_LAXA/kartor/A 26879-2021.png")</f>
        <v/>
      </c>
      <c r="U2">
        <f>HYPERLINK("https://klasma.github.io/Logging_LAXA/knärot/A 26879-2021.png")</f>
        <v/>
      </c>
      <c r="V2">
        <f>HYPERLINK("https://klasma.github.io/Logging_LAXA/klagomål/A 26879-2021.docx")</f>
        <v/>
      </c>
      <c r="W2">
        <f>HYPERLINK("https://klasma.github.io/Logging_LAXA/klagomålsmail/A 26879-2021.docx")</f>
        <v/>
      </c>
      <c r="X2">
        <f>HYPERLINK("https://klasma.github.io/Logging_LAXA/tillsyn/A 26879-2021.docx")</f>
        <v/>
      </c>
      <c r="Y2">
        <f>HYPERLINK("https://klasma.github.io/Logging_LAXA/tillsynsmail/A 26879-2021.docx")</f>
        <v/>
      </c>
    </row>
    <row r="3" ht="15" customHeight="1">
      <c r="A3" t="inlineStr">
        <is>
          <t>A 4002-2019</t>
        </is>
      </c>
      <c r="B3" s="1" t="n">
        <v>43482</v>
      </c>
      <c r="C3" s="1" t="n">
        <v>45180</v>
      </c>
      <c r="D3" t="inlineStr">
        <is>
          <t>ÖREBRO LÄN</t>
        </is>
      </c>
      <c r="E3" t="inlineStr">
        <is>
          <t>LAXÅ</t>
        </is>
      </c>
      <c r="G3" t="n">
        <v>9.5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Nattviol</t>
        </is>
      </c>
      <c r="S3">
        <f>HYPERLINK("https://klasma.github.io/Logging_LAXA/artfynd/A 4002-2019.xlsx")</f>
        <v/>
      </c>
      <c r="T3">
        <f>HYPERLINK("https://klasma.github.io/Logging_LAXA/kartor/A 4002-2019.png")</f>
        <v/>
      </c>
      <c r="V3">
        <f>HYPERLINK("https://klasma.github.io/Logging_LAXA/klagomål/A 4002-2019.docx")</f>
        <v/>
      </c>
      <c r="W3">
        <f>HYPERLINK("https://klasma.github.io/Logging_LAXA/klagomålsmail/A 4002-2019.docx")</f>
        <v/>
      </c>
      <c r="X3">
        <f>HYPERLINK("https://klasma.github.io/Logging_LAXA/tillsyn/A 4002-2019.docx")</f>
        <v/>
      </c>
      <c r="Y3">
        <f>HYPERLINK("https://klasma.github.io/Logging_LAXA/tillsynsmail/A 4002-2019.docx")</f>
        <v/>
      </c>
    </row>
    <row r="4" ht="15" customHeight="1">
      <c r="A4" t="inlineStr">
        <is>
          <t>A 11018-2022</t>
        </is>
      </c>
      <c r="B4" s="1" t="n">
        <v>44628</v>
      </c>
      <c r="C4" s="1" t="n">
        <v>45180</v>
      </c>
      <c r="D4" t="inlineStr">
        <is>
          <t>ÖREBRO LÄN</t>
        </is>
      </c>
      <c r="E4" t="inlineStr">
        <is>
          <t>LAXÅ</t>
        </is>
      </c>
      <c r="G4" t="n">
        <v>9.300000000000001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Västlig hakmossa</t>
        </is>
      </c>
      <c r="S4">
        <f>HYPERLINK("https://klasma.github.io/Logging_LAXA/artfynd/A 11018-2022.xlsx")</f>
        <v/>
      </c>
      <c r="T4">
        <f>HYPERLINK("https://klasma.github.io/Logging_LAXA/kartor/A 11018-2022.png")</f>
        <v/>
      </c>
      <c r="V4">
        <f>HYPERLINK("https://klasma.github.io/Logging_LAXA/klagomål/A 11018-2022.docx")</f>
        <v/>
      </c>
      <c r="W4">
        <f>HYPERLINK("https://klasma.github.io/Logging_LAXA/klagomålsmail/A 11018-2022.docx")</f>
        <v/>
      </c>
      <c r="X4">
        <f>HYPERLINK("https://klasma.github.io/Logging_LAXA/tillsyn/A 11018-2022.docx")</f>
        <v/>
      </c>
      <c r="Y4">
        <f>HYPERLINK("https://klasma.github.io/Logging_LAXA/tillsynsmail/A 11018-2022.docx")</f>
        <v/>
      </c>
    </row>
    <row r="5" ht="15" customHeight="1">
      <c r="A5" t="inlineStr">
        <is>
          <t>A 48244-2019</t>
        </is>
      </c>
      <c r="B5" s="1" t="n">
        <v>43726</v>
      </c>
      <c r="C5" s="1" t="n">
        <v>45180</v>
      </c>
      <c r="D5" t="inlineStr">
        <is>
          <t>ÖREBRO LÄN</t>
        </is>
      </c>
      <c r="E5" t="inlineStr">
        <is>
          <t>LAXÅ</t>
        </is>
      </c>
      <c r="G5" t="n">
        <v>6.2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Dropptaggsvamp</t>
        </is>
      </c>
      <c r="S5">
        <f>HYPERLINK("https://klasma.github.io/Logging_LAXA/artfynd/A 48244-2019.xlsx")</f>
        <v/>
      </c>
      <c r="T5">
        <f>HYPERLINK("https://klasma.github.io/Logging_LAXA/kartor/A 48244-2019.png")</f>
        <v/>
      </c>
      <c r="V5">
        <f>HYPERLINK("https://klasma.github.io/Logging_LAXA/klagomål/A 48244-2019.docx")</f>
        <v/>
      </c>
      <c r="W5">
        <f>HYPERLINK("https://klasma.github.io/Logging_LAXA/klagomålsmail/A 48244-2019.docx")</f>
        <v/>
      </c>
      <c r="X5">
        <f>HYPERLINK("https://klasma.github.io/Logging_LAXA/tillsyn/A 48244-2019.docx")</f>
        <v/>
      </c>
      <c r="Y5">
        <f>HYPERLINK("https://klasma.github.io/Logging_LAXA/tillsynsmail/A 48244-2019.docx")</f>
        <v/>
      </c>
    </row>
    <row r="6" ht="15" customHeight="1">
      <c r="A6" t="inlineStr">
        <is>
          <t>A 20507-2020</t>
        </is>
      </c>
      <c r="B6" s="1" t="n">
        <v>43948</v>
      </c>
      <c r="C6" s="1" t="n">
        <v>45180</v>
      </c>
      <c r="D6" t="inlineStr">
        <is>
          <t>ÖREBRO LÄN</t>
        </is>
      </c>
      <c r="E6" t="inlineStr">
        <is>
          <t>LAXÅ</t>
        </is>
      </c>
      <c r="F6" t="inlineStr">
        <is>
          <t>Allmännings- och besparingsskogar</t>
        </is>
      </c>
      <c r="G6" t="n">
        <v>7.6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HYPERLINK("https://klasma.github.io/Logging_LAXA/artfynd/A 20507-2020.xlsx")</f>
        <v/>
      </c>
      <c r="T6">
        <f>HYPERLINK("https://klasma.github.io/Logging_LAXA/kartor/A 20507-2020.png")</f>
        <v/>
      </c>
      <c r="V6">
        <f>HYPERLINK("https://klasma.github.io/Logging_LAXA/klagomål/A 20507-2020.docx")</f>
        <v/>
      </c>
      <c r="W6">
        <f>HYPERLINK("https://klasma.github.io/Logging_LAXA/klagomålsmail/A 20507-2020.docx")</f>
        <v/>
      </c>
      <c r="X6">
        <f>HYPERLINK("https://klasma.github.io/Logging_LAXA/tillsyn/A 20507-2020.docx")</f>
        <v/>
      </c>
      <c r="Y6">
        <f>HYPERLINK("https://klasma.github.io/Logging_LAXA/tillsynsmail/A 20507-2020.docx")</f>
        <v/>
      </c>
    </row>
    <row r="7" ht="15" customHeight="1">
      <c r="A7" t="inlineStr">
        <is>
          <t>A 43742-2022</t>
        </is>
      </c>
      <c r="B7" s="1" t="n">
        <v>44837</v>
      </c>
      <c r="C7" s="1" t="n">
        <v>45180</v>
      </c>
      <c r="D7" t="inlineStr">
        <is>
          <t>ÖREBRO LÄN</t>
        </is>
      </c>
      <c r="E7" t="inlineStr">
        <is>
          <t>LAXÅ</t>
        </is>
      </c>
      <c r="G7" t="n">
        <v>16.8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Violettkantad guldvinge</t>
        </is>
      </c>
      <c r="S7">
        <f>HYPERLINK("https://klasma.github.io/Logging_LAXA/artfynd/A 43742-2022.xlsx")</f>
        <v/>
      </c>
      <c r="T7">
        <f>HYPERLINK("https://klasma.github.io/Logging_LAXA/kartor/A 43742-2022.png")</f>
        <v/>
      </c>
      <c r="V7">
        <f>HYPERLINK("https://klasma.github.io/Logging_LAXA/klagomål/A 43742-2022.docx")</f>
        <v/>
      </c>
      <c r="W7">
        <f>HYPERLINK("https://klasma.github.io/Logging_LAXA/klagomålsmail/A 43742-2022.docx")</f>
        <v/>
      </c>
      <c r="X7">
        <f>HYPERLINK("https://klasma.github.io/Logging_LAXA/tillsyn/A 43742-2022.docx")</f>
        <v/>
      </c>
      <c r="Y7">
        <f>HYPERLINK("https://klasma.github.io/Logging_LAXA/tillsynsmail/A 43742-2022.docx")</f>
        <v/>
      </c>
    </row>
    <row r="8" ht="15" customHeight="1">
      <c r="A8" t="inlineStr">
        <is>
          <t>A 50580-2022</t>
        </is>
      </c>
      <c r="B8" s="1" t="n">
        <v>44861</v>
      </c>
      <c r="C8" s="1" t="n">
        <v>45180</v>
      </c>
      <c r="D8" t="inlineStr">
        <is>
          <t>ÖREBRO LÄN</t>
        </is>
      </c>
      <c r="E8" t="inlineStr">
        <is>
          <t>LAXÅ</t>
        </is>
      </c>
      <c r="G8" t="n">
        <v>15.9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Dropptaggsvamp</t>
        </is>
      </c>
      <c r="S8">
        <f>HYPERLINK("https://klasma.github.io/Logging_LAXA/artfynd/A 50580-2022.xlsx")</f>
        <v/>
      </c>
      <c r="T8">
        <f>HYPERLINK("https://klasma.github.io/Logging_LAXA/kartor/A 50580-2022.png")</f>
        <v/>
      </c>
      <c r="V8">
        <f>HYPERLINK("https://klasma.github.io/Logging_LAXA/klagomål/A 50580-2022.docx")</f>
        <v/>
      </c>
      <c r="W8">
        <f>HYPERLINK("https://klasma.github.io/Logging_LAXA/klagomålsmail/A 50580-2022.docx")</f>
        <v/>
      </c>
      <c r="X8">
        <f>HYPERLINK("https://klasma.github.io/Logging_LAXA/tillsyn/A 50580-2022.docx")</f>
        <v/>
      </c>
      <c r="Y8">
        <f>HYPERLINK("https://klasma.github.io/Logging_LAXA/tillsynsmail/A 50580-2022.docx")</f>
        <v/>
      </c>
    </row>
    <row r="9" ht="15" customHeight="1">
      <c r="A9" t="inlineStr">
        <is>
          <t>A 54301-2022</t>
        </is>
      </c>
      <c r="B9" s="1" t="n">
        <v>44882</v>
      </c>
      <c r="C9" s="1" t="n">
        <v>45180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HYPERLINK("https://klasma.github.io/Logging_LAXA/artfynd/A 54301-2022.xlsx")</f>
        <v/>
      </c>
      <c r="T9">
        <f>HYPERLINK("https://klasma.github.io/Logging_LAXA/kartor/A 54301-2022.png")</f>
        <v/>
      </c>
      <c r="V9">
        <f>HYPERLINK("https://klasma.github.io/Logging_LAXA/klagomål/A 54301-2022.docx")</f>
        <v/>
      </c>
      <c r="W9">
        <f>HYPERLINK("https://klasma.github.io/Logging_LAXA/klagomålsmail/A 54301-2022.docx")</f>
        <v/>
      </c>
      <c r="X9">
        <f>HYPERLINK("https://klasma.github.io/Logging_LAXA/tillsyn/A 54301-2022.docx")</f>
        <v/>
      </c>
      <c r="Y9">
        <f>HYPERLINK("https://klasma.github.io/Logging_LAXA/tillsynsmail/A 54301-2022.docx")</f>
        <v/>
      </c>
    </row>
    <row r="10" ht="15" customHeight="1">
      <c r="A10" t="inlineStr">
        <is>
          <t>A 58976-2022</t>
        </is>
      </c>
      <c r="B10" s="1" t="n">
        <v>44903</v>
      </c>
      <c r="C10" s="1" t="n">
        <v>45180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Spillkråka</t>
        </is>
      </c>
      <c r="S10">
        <f>HYPERLINK("https://klasma.github.io/Logging_LAXA/artfynd/A 58976-2022.xlsx")</f>
        <v/>
      </c>
      <c r="T10">
        <f>HYPERLINK("https://klasma.github.io/Logging_LAXA/kartor/A 58976-2022.png")</f>
        <v/>
      </c>
      <c r="V10">
        <f>HYPERLINK("https://klasma.github.io/Logging_LAXA/klagomål/A 58976-2022.docx")</f>
        <v/>
      </c>
      <c r="W10">
        <f>HYPERLINK("https://klasma.github.io/Logging_LAXA/klagomålsmail/A 58976-2022.docx")</f>
        <v/>
      </c>
      <c r="X10">
        <f>HYPERLINK("https://klasma.github.io/Logging_LAXA/tillsyn/A 58976-2022.docx")</f>
        <v/>
      </c>
      <c r="Y10">
        <f>HYPERLINK("https://klasma.github.io/Logging_LAXA/tillsynsmail/A 58976-2022.docx")</f>
        <v/>
      </c>
    </row>
    <row r="11" ht="15" customHeight="1">
      <c r="A11" t="inlineStr">
        <is>
          <t>A 35540-2023</t>
        </is>
      </c>
      <c r="B11" s="1" t="n">
        <v>45147</v>
      </c>
      <c r="C11" s="1" t="n">
        <v>45180</v>
      </c>
      <c r="D11" t="inlineStr">
        <is>
          <t>ÖREBRO LÄN</t>
        </is>
      </c>
      <c r="E11" t="inlineStr">
        <is>
          <t>LAXÅ</t>
        </is>
      </c>
      <c r="G11" t="n">
        <v>6.4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HYPERLINK("https://klasma.github.io/Logging_LAXA/artfynd/A 35540-2023.xlsx")</f>
        <v/>
      </c>
      <c r="T11">
        <f>HYPERLINK("https://klasma.github.io/Logging_LAXA/kartor/A 35540-2023.png")</f>
        <v/>
      </c>
      <c r="V11">
        <f>HYPERLINK("https://klasma.github.io/Logging_LAXA/klagomål/A 35540-2023.docx")</f>
        <v/>
      </c>
      <c r="W11">
        <f>HYPERLINK("https://klasma.github.io/Logging_LAXA/klagomålsmail/A 35540-2023.docx")</f>
        <v/>
      </c>
      <c r="X11">
        <f>HYPERLINK("https://klasma.github.io/Logging_LAXA/tillsyn/A 35540-2023.docx")</f>
        <v/>
      </c>
      <c r="Y11">
        <f>HYPERLINK("https://klasma.github.io/Logging_LAXA/tillsynsmail/A 35540-2023.docx")</f>
        <v/>
      </c>
    </row>
    <row r="12" ht="15" customHeight="1">
      <c r="A12" t="inlineStr">
        <is>
          <t>A 44670-2018</t>
        </is>
      </c>
      <c r="B12" s="1" t="n">
        <v>43357</v>
      </c>
      <c r="C12" s="1" t="n">
        <v>45180</v>
      </c>
      <c r="D12" t="inlineStr">
        <is>
          <t>ÖREBRO LÄN</t>
        </is>
      </c>
      <c r="E12" t="inlineStr">
        <is>
          <t>LAXÅ</t>
        </is>
      </c>
      <c r="F12" t="inlineStr">
        <is>
          <t>Kommuner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56968-2018</t>
        </is>
      </c>
      <c r="B13" s="1" t="n">
        <v>43396</v>
      </c>
      <c r="C13" s="1" t="n">
        <v>45180</v>
      </c>
      <c r="D13" t="inlineStr">
        <is>
          <t>ÖREBRO LÄN</t>
        </is>
      </c>
      <c r="E13" t="inlineStr">
        <is>
          <t>LAXÅ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56937-2018</t>
        </is>
      </c>
      <c r="B14" s="1" t="n">
        <v>43396</v>
      </c>
      <c r="C14" s="1" t="n">
        <v>45180</v>
      </c>
      <c r="D14" t="inlineStr">
        <is>
          <t>ÖREBRO LÄN</t>
        </is>
      </c>
      <c r="E14" t="inlineStr">
        <is>
          <t>LAXÅ</t>
        </is>
      </c>
      <c r="G14" t="n">
        <v>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58427-2018</t>
        </is>
      </c>
      <c r="B15" s="1" t="n">
        <v>43398</v>
      </c>
      <c r="C15" s="1" t="n">
        <v>45180</v>
      </c>
      <c r="D15" t="inlineStr">
        <is>
          <t>ÖREBRO LÄN</t>
        </is>
      </c>
      <c r="E15" t="inlineStr">
        <is>
          <t>LAXÅ</t>
        </is>
      </c>
      <c r="G15" t="n">
        <v>8.5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58426-2018</t>
        </is>
      </c>
      <c r="B16" s="1" t="n">
        <v>43398</v>
      </c>
      <c r="C16" s="1" t="n">
        <v>45180</v>
      </c>
      <c r="D16" t="inlineStr">
        <is>
          <t>ÖREBRO LÄN</t>
        </is>
      </c>
      <c r="E16" t="inlineStr">
        <is>
          <t>LAXÅ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56067-2018</t>
        </is>
      </c>
      <c r="B17" s="1" t="n">
        <v>43398</v>
      </c>
      <c r="C17" s="1" t="n">
        <v>45180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58424-2018</t>
        </is>
      </c>
      <c r="B18" s="1" t="n">
        <v>43398</v>
      </c>
      <c r="C18" s="1" t="n">
        <v>45180</v>
      </c>
      <c r="D18" t="inlineStr">
        <is>
          <t>ÖREBRO LÄN</t>
        </is>
      </c>
      <c r="E18" t="inlineStr">
        <is>
          <t>LAXÅ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58279-2018</t>
        </is>
      </c>
      <c r="B19" s="1" t="n">
        <v>43409</v>
      </c>
      <c r="C19" s="1" t="n">
        <v>45180</v>
      </c>
      <c r="D19" t="inlineStr">
        <is>
          <t>ÖREBRO LÄN</t>
        </is>
      </c>
      <c r="E19" t="inlineStr">
        <is>
          <t>LAXÅ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62496-2018</t>
        </is>
      </c>
      <c r="B20" s="1" t="n">
        <v>43414</v>
      </c>
      <c r="C20" s="1" t="n">
        <v>45180</v>
      </c>
      <c r="D20" t="inlineStr">
        <is>
          <t>ÖREBRO LÄN</t>
        </is>
      </c>
      <c r="E20" t="inlineStr">
        <is>
          <t>LAXÅ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59673-2018</t>
        </is>
      </c>
      <c r="B21" s="1" t="n">
        <v>43419</v>
      </c>
      <c r="C21" s="1" t="n">
        <v>45180</v>
      </c>
      <c r="D21" t="inlineStr">
        <is>
          <t>ÖREBRO LÄN</t>
        </is>
      </c>
      <c r="E21" t="inlineStr">
        <is>
          <t>LAXÅ</t>
        </is>
      </c>
      <c r="F21" t="inlineStr">
        <is>
          <t>Övriga statliga verk och myndigheter</t>
        </is>
      </c>
      <c r="G21" t="n">
        <v>9.699999999999999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59655-2018</t>
        </is>
      </c>
      <c r="B22" s="1" t="n">
        <v>43419</v>
      </c>
      <c r="C22" s="1" t="n">
        <v>45180</v>
      </c>
      <c r="D22" t="inlineStr">
        <is>
          <t>ÖREBRO LÄN</t>
        </is>
      </c>
      <c r="E22" t="inlineStr">
        <is>
          <t>LAXÅ</t>
        </is>
      </c>
      <c r="F22" t="inlineStr">
        <is>
          <t>Övriga statliga verk och myndigheter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59720-2018</t>
        </is>
      </c>
      <c r="B23" s="1" t="n">
        <v>43419</v>
      </c>
      <c r="C23" s="1" t="n">
        <v>45180</v>
      </c>
      <c r="D23" t="inlineStr">
        <is>
          <t>ÖREBRO LÄN</t>
        </is>
      </c>
      <c r="E23" t="inlineStr">
        <is>
          <t>LAXÅ</t>
        </is>
      </c>
      <c r="F23" t="inlineStr">
        <is>
          <t>Övriga statliga verk och myndigheter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60359-2018</t>
        </is>
      </c>
      <c r="B24" s="1" t="n">
        <v>43420</v>
      </c>
      <c r="C24" s="1" t="n">
        <v>45180</v>
      </c>
      <c r="D24" t="inlineStr">
        <is>
          <t>ÖREBRO LÄN</t>
        </is>
      </c>
      <c r="E24" t="inlineStr">
        <is>
          <t>LAXÅ</t>
        </is>
      </c>
      <c r="F24" t="inlineStr">
        <is>
          <t>Övriga statliga verk och myndigheter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66406-2018</t>
        </is>
      </c>
      <c r="B25" s="1" t="n">
        <v>43427</v>
      </c>
      <c r="C25" s="1" t="n">
        <v>45180</v>
      </c>
      <c r="D25" t="inlineStr">
        <is>
          <t>ÖREBRO LÄN</t>
        </is>
      </c>
      <c r="E25" t="inlineStr">
        <is>
          <t>LAXÅ</t>
        </is>
      </c>
      <c r="G25" t="n">
        <v>9.300000000000001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64673-2018</t>
        </is>
      </c>
      <c r="B26" s="1" t="n">
        <v>43431</v>
      </c>
      <c r="C26" s="1" t="n">
        <v>45180</v>
      </c>
      <c r="D26" t="inlineStr">
        <is>
          <t>ÖREBRO LÄN</t>
        </is>
      </c>
      <c r="E26" t="inlineStr">
        <is>
          <t>LAXÅ</t>
        </is>
      </c>
      <c r="F26" t="inlineStr">
        <is>
          <t>Sveaskog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64663-2018</t>
        </is>
      </c>
      <c r="B27" s="1" t="n">
        <v>43431</v>
      </c>
      <c r="C27" s="1" t="n">
        <v>45180</v>
      </c>
      <c r="D27" t="inlineStr">
        <is>
          <t>ÖREBRO LÄN</t>
        </is>
      </c>
      <c r="E27" t="inlineStr">
        <is>
          <t>LAXÅ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65092-2018</t>
        </is>
      </c>
      <c r="B28" s="1" t="n">
        <v>43432</v>
      </c>
      <c r="C28" s="1" t="n">
        <v>45180</v>
      </c>
      <c r="D28" t="inlineStr">
        <is>
          <t>ÖREBRO LÄN</t>
        </is>
      </c>
      <c r="E28" t="inlineStr">
        <is>
          <t>LAXÅ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65103-2018</t>
        </is>
      </c>
      <c r="B29" s="1" t="n">
        <v>43432</v>
      </c>
      <c r="C29" s="1" t="n">
        <v>45180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65094-2018</t>
        </is>
      </c>
      <c r="B30" s="1" t="n">
        <v>43432</v>
      </c>
      <c r="C30" s="1" t="n">
        <v>45180</v>
      </c>
      <c r="D30" t="inlineStr">
        <is>
          <t>ÖREBRO LÄN</t>
        </is>
      </c>
      <c r="E30" t="inlineStr">
        <is>
          <t>LAXÅ</t>
        </is>
      </c>
      <c r="F30" t="inlineStr">
        <is>
          <t>Sveaskog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65098-2018</t>
        </is>
      </c>
      <c r="B31" s="1" t="n">
        <v>43432</v>
      </c>
      <c r="C31" s="1" t="n">
        <v>45180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67432-2018</t>
        </is>
      </c>
      <c r="B32" s="1" t="n">
        <v>43433</v>
      </c>
      <c r="C32" s="1" t="n">
        <v>45180</v>
      </c>
      <c r="D32" t="inlineStr">
        <is>
          <t>ÖREBRO LÄN</t>
        </is>
      </c>
      <c r="E32" t="inlineStr">
        <is>
          <t>LAXÅ</t>
        </is>
      </c>
      <c r="G32" t="n">
        <v>9.300000000000001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70223-2018</t>
        </is>
      </c>
      <c r="B33" s="1" t="n">
        <v>43448</v>
      </c>
      <c r="C33" s="1" t="n">
        <v>45180</v>
      </c>
      <c r="D33" t="inlineStr">
        <is>
          <t>ÖREBRO LÄN</t>
        </is>
      </c>
      <c r="E33" t="inlineStr">
        <is>
          <t>LAXÅ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71630-2018</t>
        </is>
      </c>
      <c r="B34" s="1" t="n">
        <v>43454</v>
      </c>
      <c r="C34" s="1" t="n">
        <v>45180</v>
      </c>
      <c r="D34" t="inlineStr">
        <is>
          <t>ÖREBRO LÄN</t>
        </is>
      </c>
      <c r="E34" t="inlineStr">
        <is>
          <t>LAXÅ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2089-2019</t>
        </is>
      </c>
      <c r="B35" s="1" t="n">
        <v>43475</v>
      </c>
      <c r="C35" s="1" t="n">
        <v>45180</v>
      </c>
      <c r="D35" t="inlineStr">
        <is>
          <t>ÖREBRO LÄN</t>
        </is>
      </c>
      <c r="E35" t="inlineStr">
        <is>
          <t>LAXÅ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2065-2019</t>
        </is>
      </c>
      <c r="B36" s="1" t="n">
        <v>43475</v>
      </c>
      <c r="C36" s="1" t="n">
        <v>45180</v>
      </c>
      <c r="D36" t="inlineStr">
        <is>
          <t>ÖREBRO LÄN</t>
        </is>
      </c>
      <c r="E36" t="inlineStr">
        <is>
          <t>LAXÅ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2617-2019</t>
        </is>
      </c>
      <c r="B37" s="1" t="n">
        <v>43477</v>
      </c>
      <c r="C37" s="1" t="n">
        <v>45180</v>
      </c>
      <c r="D37" t="inlineStr">
        <is>
          <t>ÖREBRO LÄN</t>
        </is>
      </c>
      <c r="E37" t="inlineStr">
        <is>
          <t>LAXÅ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2620-2019</t>
        </is>
      </c>
      <c r="B38" s="1" t="n">
        <v>43477</v>
      </c>
      <c r="C38" s="1" t="n">
        <v>45180</v>
      </c>
      <c r="D38" t="inlineStr">
        <is>
          <t>ÖREBRO LÄN</t>
        </is>
      </c>
      <c r="E38" t="inlineStr">
        <is>
          <t>LAXÅ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2619-2019</t>
        </is>
      </c>
      <c r="B39" s="1" t="n">
        <v>43477</v>
      </c>
      <c r="C39" s="1" t="n">
        <v>45180</v>
      </c>
      <c r="D39" t="inlineStr">
        <is>
          <t>ÖREBRO LÄN</t>
        </is>
      </c>
      <c r="E39" t="inlineStr">
        <is>
          <t>LAXÅ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3389-2019</t>
        </is>
      </c>
      <c r="B40" s="1" t="n">
        <v>43480</v>
      </c>
      <c r="C40" s="1" t="n">
        <v>45180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3391-2019</t>
        </is>
      </c>
      <c r="B41" s="1" t="n">
        <v>43480</v>
      </c>
      <c r="C41" s="1" t="n">
        <v>45180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3966-2019</t>
        </is>
      </c>
      <c r="B42" s="1" t="n">
        <v>43482</v>
      </c>
      <c r="C42" s="1" t="n">
        <v>45180</v>
      </c>
      <c r="D42" t="inlineStr">
        <is>
          <t>ÖREBRO LÄN</t>
        </is>
      </c>
      <c r="E42" t="inlineStr">
        <is>
          <t>LAXÅ</t>
        </is>
      </c>
      <c r="G42" t="n">
        <v>4.3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4012-2019</t>
        </is>
      </c>
      <c r="B43" s="1" t="n">
        <v>43482</v>
      </c>
      <c r="C43" s="1" t="n">
        <v>45180</v>
      </c>
      <c r="D43" t="inlineStr">
        <is>
          <t>ÖREBRO LÄN</t>
        </is>
      </c>
      <c r="E43" t="inlineStr">
        <is>
          <t>LAXÅ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6948-2019</t>
        </is>
      </c>
      <c r="B44" s="1" t="n">
        <v>43489</v>
      </c>
      <c r="C44" s="1" t="n">
        <v>45180</v>
      </c>
      <c r="D44" t="inlineStr">
        <is>
          <t>ÖREBRO LÄN</t>
        </is>
      </c>
      <c r="E44" t="inlineStr">
        <is>
          <t>LAXÅ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6938-2019</t>
        </is>
      </c>
      <c r="B45" s="1" t="n">
        <v>43489</v>
      </c>
      <c r="C45" s="1" t="n">
        <v>45180</v>
      </c>
      <c r="D45" t="inlineStr">
        <is>
          <t>ÖREBRO LÄN</t>
        </is>
      </c>
      <c r="E45" t="inlineStr">
        <is>
          <t>LAXÅ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6670-2019</t>
        </is>
      </c>
      <c r="B46" s="1" t="n">
        <v>43494</v>
      </c>
      <c r="C46" s="1" t="n">
        <v>45180</v>
      </c>
      <c r="D46" t="inlineStr">
        <is>
          <t>ÖREBRO LÄN</t>
        </is>
      </c>
      <c r="E46" t="inlineStr">
        <is>
          <t>LAXÅ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6675-2019</t>
        </is>
      </c>
      <c r="B47" s="1" t="n">
        <v>43494</v>
      </c>
      <c r="C47" s="1" t="n">
        <v>45180</v>
      </c>
      <c r="D47" t="inlineStr">
        <is>
          <t>ÖREBRO LÄN</t>
        </is>
      </c>
      <c r="E47" t="inlineStr">
        <is>
          <t>LAXÅ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9575-2019</t>
        </is>
      </c>
      <c r="B48" s="1" t="n">
        <v>43508</v>
      </c>
      <c r="C48" s="1" t="n">
        <v>45180</v>
      </c>
      <c r="D48" t="inlineStr">
        <is>
          <t>ÖREBRO LÄN</t>
        </is>
      </c>
      <c r="E48" t="inlineStr">
        <is>
          <t>LAXÅ</t>
        </is>
      </c>
      <c r="G48" t="n">
        <v>5.3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10964-2019</t>
        </is>
      </c>
      <c r="B49" s="1" t="n">
        <v>43515</v>
      </c>
      <c r="C49" s="1" t="n">
        <v>45180</v>
      </c>
      <c r="D49" t="inlineStr">
        <is>
          <t>ÖREBRO LÄN</t>
        </is>
      </c>
      <c r="E49" t="inlineStr">
        <is>
          <t>LAXÅ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11606-2019</t>
        </is>
      </c>
      <c r="B50" s="1" t="n">
        <v>43518</v>
      </c>
      <c r="C50" s="1" t="n">
        <v>45180</v>
      </c>
      <c r="D50" t="inlineStr">
        <is>
          <t>ÖREBRO LÄN</t>
        </is>
      </c>
      <c r="E50" t="inlineStr">
        <is>
          <t>LAXÅ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11885-2019</t>
        </is>
      </c>
      <c r="B51" s="1" t="n">
        <v>43521</v>
      </c>
      <c r="C51" s="1" t="n">
        <v>45180</v>
      </c>
      <c r="D51" t="inlineStr">
        <is>
          <t>ÖREBRO LÄN</t>
        </is>
      </c>
      <c r="E51" t="inlineStr">
        <is>
          <t>LAXÅ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12240-2019</t>
        </is>
      </c>
      <c r="B52" s="1" t="n">
        <v>43522</v>
      </c>
      <c r="C52" s="1" t="n">
        <v>45180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13090-2019</t>
        </is>
      </c>
      <c r="B53" s="1" t="n">
        <v>43528</v>
      </c>
      <c r="C53" s="1" t="n">
        <v>45180</v>
      </c>
      <c r="D53" t="inlineStr">
        <is>
          <t>ÖREBRO LÄN</t>
        </is>
      </c>
      <c r="E53" t="inlineStr">
        <is>
          <t>LAXÅ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14031-2019</t>
        </is>
      </c>
      <c r="B54" s="1" t="n">
        <v>43531</v>
      </c>
      <c r="C54" s="1" t="n">
        <v>45180</v>
      </c>
      <c r="D54" t="inlineStr">
        <is>
          <t>ÖREBRO LÄN</t>
        </is>
      </c>
      <c r="E54" t="inlineStr">
        <is>
          <t>LAXÅ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15829-2019</t>
        </is>
      </c>
      <c r="B55" s="1" t="n">
        <v>43542</v>
      </c>
      <c r="C55" s="1" t="n">
        <v>45180</v>
      </c>
      <c r="D55" t="inlineStr">
        <is>
          <t>ÖREBRO LÄN</t>
        </is>
      </c>
      <c r="E55" t="inlineStr">
        <is>
          <t>LAXÅ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16046-2019</t>
        </is>
      </c>
      <c r="B56" s="1" t="n">
        <v>43544</v>
      </c>
      <c r="C56" s="1" t="n">
        <v>45180</v>
      </c>
      <c r="D56" t="inlineStr">
        <is>
          <t>ÖREBRO LÄN</t>
        </is>
      </c>
      <c r="E56" t="inlineStr">
        <is>
          <t>LAXÅ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16700-2019</t>
        </is>
      </c>
      <c r="B57" s="1" t="n">
        <v>43549</v>
      </c>
      <c r="C57" s="1" t="n">
        <v>45180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16658-2019</t>
        </is>
      </c>
      <c r="B58" s="1" t="n">
        <v>43549</v>
      </c>
      <c r="C58" s="1" t="n">
        <v>45180</v>
      </c>
      <c r="D58" t="inlineStr">
        <is>
          <t>ÖREBRO LÄN</t>
        </is>
      </c>
      <c r="E58" t="inlineStr">
        <is>
          <t>LAXÅ</t>
        </is>
      </c>
      <c r="F58" t="inlineStr">
        <is>
          <t>Sveaskog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31708-2019</t>
        </is>
      </c>
      <c r="B59" s="1" t="n">
        <v>43642</v>
      </c>
      <c r="C59" s="1" t="n">
        <v>45180</v>
      </c>
      <c r="D59" t="inlineStr">
        <is>
          <t>ÖREBRO LÄN</t>
        </is>
      </c>
      <c r="E59" t="inlineStr">
        <is>
          <t>LAXÅ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38228-2019</t>
        </is>
      </c>
      <c r="B60" s="1" t="n">
        <v>43684</v>
      </c>
      <c r="C60" s="1" t="n">
        <v>45180</v>
      </c>
      <c r="D60" t="inlineStr">
        <is>
          <t>ÖREBRO LÄN</t>
        </is>
      </c>
      <c r="E60" t="inlineStr">
        <is>
          <t>LAXÅ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41245-2019</t>
        </is>
      </c>
      <c r="B61" s="1" t="n">
        <v>43696</v>
      </c>
      <c r="C61" s="1" t="n">
        <v>45180</v>
      </c>
      <c r="D61" t="inlineStr">
        <is>
          <t>ÖREBRO LÄN</t>
        </is>
      </c>
      <c r="E61" t="inlineStr">
        <is>
          <t>LAXÅ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43442-2019</t>
        </is>
      </c>
      <c r="B62" s="1" t="n">
        <v>43704</v>
      </c>
      <c r="C62" s="1" t="n">
        <v>45180</v>
      </c>
      <c r="D62" t="inlineStr">
        <is>
          <t>ÖREBRO LÄN</t>
        </is>
      </c>
      <c r="E62" t="inlineStr">
        <is>
          <t>LAXÅ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49461-2019</t>
        </is>
      </c>
      <c r="B63" s="1" t="n">
        <v>43732</v>
      </c>
      <c r="C63" s="1" t="n">
        <v>45180</v>
      </c>
      <c r="D63" t="inlineStr">
        <is>
          <t>ÖREBRO LÄN</t>
        </is>
      </c>
      <c r="E63" t="inlineStr">
        <is>
          <t>LAXÅ</t>
        </is>
      </c>
      <c r="F63" t="inlineStr">
        <is>
          <t>Övriga statliga verk och myndigheter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51367-2019</t>
        </is>
      </c>
      <c r="B64" s="1" t="n">
        <v>43740</v>
      </c>
      <c r="C64" s="1" t="n">
        <v>45180</v>
      </c>
      <c r="D64" t="inlineStr">
        <is>
          <t>ÖREBRO LÄN</t>
        </is>
      </c>
      <c r="E64" t="inlineStr">
        <is>
          <t>LAXÅ</t>
        </is>
      </c>
      <c r="F64" t="inlineStr">
        <is>
          <t>Sveaskog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51386-2019</t>
        </is>
      </c>
      <c r="B65" s="1" t="n">
        <v>43740</v>
      </c>
      <c r="C65" s="1" t="n">
        <v>45180</v>
      </c>
      <c r="D65" t="inlineStr">
        <is>
          <t>ÖREBRO LÄN</t>
        </is>
      </c>
      <c r="E65" t="inlineStr">
        <is>
          <t>LAXÅ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51576-2019</t>
        </is>
      </c>
      <c r="B66" s="1" t="n">
        <v>43740</v>
      </c>
      <c r="C66" s="1" t="n">
        <v>45180</v>
      </c>
      <c r="D66" t="inlineStr">
        <is>
          <t>ÖREBRO LÄN</t>
        </is>
      </c>
      <c r="E66" t="inlineStr">
        <is>
          <t>LAXÅ</t>
        </is>
      </c>
      <c r="F66" t="inlineStr">
        <is>
          <t>Sveaskog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51567-2019</t>
        </is>
      </c>
      <c r="B67" s="1" t="n">
        <v>43740</v>
      </c>
      <c r="C67" s="1" t="n">
        <v>45180</v>
      </c>
      <c r="D67" t="inlineStr">
        <is>
          <t>ÖREBRO LÄN</t>
        </is>
      </c>
      <c r="E67" t="inlineStr">
        <is>
          <t>LAXÅ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51385-2019</t>
        </is>
      </c>
      <c r="B68" s="1" t="n">
        <v>43740</v>
      </c>
      <c r="C68" s="1" t="n">
        <v>45180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51564-2019</t>
        </is>
      </c>
      <c r="B69" s="1" t="n">
        <v>43740</v>
      </c>
      <c r="C69" s="1" t="n">
        <v>45180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54517-2019</t>
        </is>
      </c>
      <c r="B70" s="1" t="n">
        <v>43754</v>
      </c>
      <c r="C70" s="1" t="n">
        <v>45180</v>
      </c>
      <c r="D70" t="inlineStr">
        <is>
          <t>ÖREBRO LÄN</t>
        </is>
      </c>
      <c r="E70" t="inlineStr">
        <is>
          <t>LAXÅ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54717-2019</t>
        </is>
      </c>
      <c r="B71" s="1" t="n">
        <v>43755</v>
      </c>
      <c r="C71" s="1" t="n">
        <v>45180</v>
      </c>
      <c r="D71" t="inlineStr">
        <is>
          <t>ÖREBRO LÄN</t>
        </is>
      </c>
      <c r="E71" t="inlineStr">
        <is>
          <t>LAXÅ</t>
        </is>
      </c>
      <c r="F71" t="inlineStr">
        <is>
          <t>Sveaskog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54909-2019</t>
        </is>
      </c>
      <c r="B72" s="1" t="n">
        <v>43755</v>
      </c>
      <c r="C72" s="1" t="n">
        <v>45180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55207-2019</t>
        </is>
      </c>
      <c r="B73" s="1" t="n">
        <v>43756</v>
      </c>
      <c r="C73" s="1" t="n">
        <v>45180</v>
      </c>
      <c r="D73" t="inlineStr">
        <is>
          <t>ÖREBRO LÄN</t>
        </is>
      </c>
      <c r="E73" t="inlineStr">
        <is>
          <t>LAXÅ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55259-2019</t>
        </is>
      </c>
      <c r="B74" s="1" t="n">
        <v>43756</v>
      </c>
      <c r="C74" s="1" t="n">
        <v>45180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6.7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55204-2019</t>
        </is>
      </c>
      <c r="B75" s="1" t="n">
        <v>43756</v>
      </c>
      <c r="C75" s="1" t="n">
        <v>45180</v>
      </c>
      <c r="D75" t="inlineStr">
        <is>
          <t>ÖREBRO LÄN</t>
        </is>
      </c>
      <c r="E75" t="inlineStr">
        <is>
          <t>LAXÅ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55257-2019</t>
        </is>
      </c>
      <c r="B76" s="1" t="n">
        <v>43756</v>
      </c>
      <c r="C76" s="1" t="n">
        <v>45180</v>
      </c>
      <c r="D76" t="inlineStr">
        <is>
          <t>ÖREBRO LÄN</t>
        </is>
      </c>
      <c r="E76" t="inlineStr">
        <is>
          <t>LAXÅ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55091-2019</t>
        </is>
      </c>
      <c r="B77" s="1" t="n">
        <v>43756</v>
      </c>
      <c r="C77" s="1" t="n">
        <v>45180</v>
      </c>
      <c r="D77" t="inlineStr">
        <is>
          <t>ÖREBRO LÄN</t>
        </is>
      </c>
      <c r="E77" t="inlineStr">
        <is>
          <t>LAXÅ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55203-2019</t>
        </is>
      </c>
      <c r="B78" s="1" t="n">
        <v>43756</v>
      </c>
      <c r="C78" s="1" t="n">
        <v>45180</v>
      </c>
      <c r="D78" t="inlineStr">
        <is>
          <t>ÖREBRO LÄN</t>
        </is>
      </c>
      <c r="E78" t="inlineStr">
        <is>
          <t>LAXÅ</t>
        </is>
      </c>
      <c r="F78" t="inlineStr">
        <is>
          <t>Sveaskog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55250-2019</t>
        </is>
      </c>
      <c r="B79" s="1" t="n">
        <v>43756</v>
      </c>
      <c r="C79" s="1" t="n">
        <v>45180</v>
      </c>
      <c r="D79" t="inlineStr">
        <is>
          <t>ÖREBRO LÄN</t>
        </is>
      </c>
      <c r="E79" t="inlineStr">
        <is>
          <t>LAXÅ</t>
        </is>
      </c>
      <c r="F79" t="inlineStr">
        <is>
          <t>Sveaskog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55256-2019</t>
        </is>
      </c>
      <c r="B80" s="1" t="n">
        <v>43756</v>
      </c>
      <c r="C80" s="1" t="n">
        <v>45180</v>
      </c>
      <c r="D80" t="inlineStr">
        <is>
          <t>ÖREBRO LÄN</t>
        </is>
      </c>
      <c r="E80" t="inlineStr">
        <is>
          <t>LAXÅ</t>
        </is>
      </c>
      <c r="F80" t="inlineStr">
        <is>
          <t>Sveaskog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55228-2019</t>
        </is>
      </c>
      <c r="B81" s="1" t="n">
        <v>43756</v>
      </c>
      <c r="C81" s="1" t="n">
        <v>45180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55246-2019</t>
        </is>
      </c>
      <c r="B82" s="1" t="n">
        <v>43756</v>
      </c>
      <c r="C82" s="1" t="n">
        <v>45180</v>
      </c>
      <c r="D82" t="inlineStr">
        <is>
          <t>ÖREBRO LÄN</t>
        </is>
      </c>
      <c r="E82" t="inlineStr">
        <is>
          <t>LAXÅ</t>
        </is>
      </c>
      <c r="F82" t="inlineStr">
        <is>
          <t>Sveaskog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55262-2019</t>
        </is>
      </c>
      <c r="B83" s="1" t="n">
        <v>43756</v>
      </c>
      <c r="C83" s="1" t="n">
        <v>45180</v>
      </c>
      <c r="D83" t="inlineStr">
        <is>
          <t>ÖREBRO LÄN</t>
        </is>
      </c>
      <c r="E83" t="inlineStr">
        <is>
          <t>LAXÅ</t>
        </is>
      </c>
      <c r="F83" t="inlineStr">
        <is>
          <t>Sveaskog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55800-2019</t>
        </is>
      </c>
      <c r="B84" s="1" t="n">
        <v>43759</v>
      </c>
      <c r="C84" s="1" t="n">
        <v>45180</v>
      </c>
      <c r="D84" t="inlineStr">
        <is>
          <t>ÖREBRO LÄN</t>
        </is>
      </c>
      <c r="E84" t="inlineStr">
        <is>
          <t>LAXÅ</t>
        </is>
      </c>
      <c r="F84" t="inlineStr">
        <is>
          <t>Sveaskog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55444-2019</t>
        </is>
      </c>
      <c r="B85" s="1" t="n">
        <v>43760</v>
      </c>
      <c r="C85" s="1" t="n">
        <v>45180</v>
      </c>
      <c r="D85" t="inlineStr">
        <is>
          <t>ÖREBRO LÄN</t>
        </is>
      </c>
      <c r="E85" t="inlineStr">
        <is>
          <t>LAXÅ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57309-2019</t>
        </is>
      </c>
      <c r="B86" s="1" t="n">
        <v>43760</v>
      </c>
      <c r="C86" s="1" t="n">
        <v>45180</v>
      </c>
      <c r="D86" t="inlineStr">
        <is>
          <t>ÖREBRO LÄN</t>
        </is>
      </c>
      <c r="E86" t="inlineStr">
        <is>
          <t>LAXÅ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57166-2019</t>
        </is>
      </c>
      <c r="B87" s="1" t="n">
        <v>43766</v>
      </c>
      <c r="C87" s="1" t="n">
        <v>45180</v>
      </c>
      <c r="D87" t="inlineStr">
        <is>
          <t>ÖREBRO LÄN</t>
        </is>
      </c>
      <c r="E87" t="inlineStr">
        <is>
          <t>LAXÅ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58193-2019</t>
        </is>
      </c>
      <c r="B88" s="1" t="n">
        <v>43770</v>
      </c>
      <c r="C88" s="1" t="n">
        <v>45180</v>
      </c>
      <c r="D88" t="inlineStr">
        <is>
          <t>ÖREBRO LÄN</t>
        </is>
      </c>
      <c r="E88" t="inlineStr">
        <is>
          <t>LAXÅ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58197-2019</t>
        </is>
      </c>
      <c r="B89" s="1" t="n">
        <v>43770</v>
      </c>
      <c r="C89" s="1" t="n">
        <v>45180</v>
      </c>
      <c r="D89" t="inlineStr">
        <is>
          <t>ÖREBRO LÄN</t>
        </is>
      </c>
      <c r="E89" t="inlineStr">
        <is>
          <t>LAXÅ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59368-2019</t>
        </is>
      </c>
      <c r="B90" s="1" t="n">
        <v>43775</v>
      </c>
      <c r="C90" s="1" t="n">
        <v>45180</v>
      </c>
      <c r="D90" t="inlineStr">
        <is>
          <t>ÖREBRO LÄN</t>
        </is>
      </c>
      <c r="E90" t="inlineStr">
        <is>
          <t>LAXÅ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60921-2019</t>
        </is>
      </c>
      <c r="B91" s="1" t="n">
        <v>43782</v>
      </c>
      <c r="C91" s="1" t="n">
        <v>45180</v>
      </c>
      <c r="D91" t="inlineStr">
        <is>
          <t>ÖREBRO LÄN</t>
        </is>
      </c>
      <c r="E91" t="inlineStr">
        <is>
          <t>LAXÅ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63244-2019</t>
        </is>
      </c>
      <c r="B92" s="1" t="n">
        <v>43792</v>
      </c>
      <c r="C92" s="1" t="n">
        <v>45180</v>
      </c>
      <c r="D92" t="inlineStr">
        <is>
          <t>ÖREBRO LÄN</t>
        </is>
      </c>
      <c r="E92" t="inlineStr">
        <is>
          <t>LAXÅ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64354-2019</t>
        </is>
      </c>
      <c r="B93" s="1" t="n">
        <v>43797</v>
      </c>
      <c r="C93" s="1" t="n">
        <v>45180</v>
      </c>
      <c r="D93" t="inlineStr">
        <is>
          <t>ÖREBRO LÄN</t>
        </is>
      </c>
      <c r="E93" t="inlineStr">
        <is>
          <t>LAXÅ</t>
        </is>
      </c>
      <c r="F93" t="inlineStr">
        <is>
          <t>Sveaskog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66558-2019</t>
        </is>
      </c>
      <c r="B94" s="1" t="n">
        <v>43809</v>
      </c>
      <c r="C94" s="1" t="n">
        <v>45180</v>
      </c>
      <c r="D94" t="inlineStr">
        <is>
          <t>ÖREBRO LÄN</t>
        </is>
      </c>
      <c r="E94" t="inlineStr">
        <is>
          <t>LAXÅ</t>
        </is>
      </c>
      <c r="F94" t="inlineStr">
        <is>
          <t>Sveaskog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69074-2019</t>
        </is>
      </c>
      <c r="B95" s="1" t="n">
        <v>43827</v>
      </c>
      <c r="C95" s="1" t="n">
        <v>45180</v>
      </c>
      <c r="D95" t="inlineStr">
        <is>
          <t>ÖREBRO LÄN</t>
        </is>
      </c>
      <c r="E95" t="inlineStr">
        <is>
          <t>LAXÅ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465-2020</t>
        </is>
      </c>
      <c r="B96" s="1" t="n">
        <v>43837</v>
      </c>
      <c r="C96" s="1" t="n">
        <v>45180</v>
      </c>
      <c r="D96" t="inlineStr">
        <is>
          <t>ÖREBRO LÄN</t>
        </is>
      </c>
      <c r="E96" t="inlineStr">
        <is>
          <t>LAXÅ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2573-2020</t>
        </is>
      </c>
      <c r="B97" s="1" t="n">
        <v>43843</v>
      </c>
      <c r="C97" s="1" t="n">
        <v>45180</v>
      </c>
      <c r="D97" t="inlineStr">
        <is>
          <t>ÖREBRO LÄN</t>
        </is>
      </c>
      <c r="E97" t="inlineStr">
        <is>
          <t>LAXÅ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11568-2020</t>
        </is>
      </c>
      <c r="B98" s="1" t="n">
        <v>43893</v>
      </c>
      <c r="C98" s="1" t="n">
        <v>45180</v>
      </c>
      <c r="D98" t="inlineStr">
        <is>
          <t>ÖREBRO LÄN</t>
        </is>
      </c>
      <c r="E98" t="inlineStr">
        <is>
          <t>LAXÅ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11919-2020</t>
        </is>
      </c>
      <c r="B99" s="1" t="n">
        <v>43894</v>
      </c>
      <c r="C99" s="1" t="n">
        <v>45180</v>
      </c>
      <c r="D99" t="inlineStr">
        <is>
          <t>ÖREBRO LÄN</t>
        </is>
      </c>
      <c r="E99" t="inlineStr">
        <is>
          <t>LAXÅ</t>
        </is>
      </c>
      <c r="G99" t="n">
        <v>7.8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14477-2020</t>
        </is>
      </c>
      <c r="B100" s="1" t="n">
        <v>43902</v>
      </c>
      <c r="C100" s="1" t="n">
        <v>45180</v>
      </c>
      <c r="D100" t="inlineStr">
        <is>
          <t>ÖREBRO LÄN</t>
        </is>
      </c>
      <c r="E100" t="inlineStr">
        <is>
          <t>LAXÅ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17482-2020</t>
        </is>
      </c>
      <c r="B101" s="1" t="n">
        <v>43923</v>
      </c>
      <c r="C101" s="1" t="n">
        <v>45180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17663-2020</t>
        </is>
      </c>
      <c r="B102" s="1" t="n">
        <v>43923</v>
      </c>
      <c r="C102" s="1" t="n">
        <v>45180</v>
      </c>
      <c r="D102" t="inlineStr">
        <is>
          <t>ÖREBRO LÄN</t>
        </is>
      </c>
      <c r="E102" t="inlineStr">
        <is>
          <t>LAXÅ</t>
        </is>
      </c>
      <c r="F102" t="inlineStr">
        <is>
          <t>Sveaskog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17673-2020</t>
        </is>
      </c>
      <c r="B103" s="1" t="n">
        <v>43923</v>
      </c>
      <c r="C103" s="1" t="n">
        <v>45180</v>
      </c>
      <c r="D103" t="inlineStr">
        <is>
          <t>ÖREBRO LÄN</t>
        </is>
      </c>
      <c r="E103" t="inlineStr">
        <is>
          <t>LAXÅ</t>
        </is>
      </c>
      <c r="F103" t="inlineStr">
        <is>
          <t>Sveaskog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18119-2020</t>
        </is>
      </c>
      <c r="B104" s="1" t="n">
        <v>43924</v>
      </c>
      <c r="C104" s="1" t="n">
        <v>45180</v>
      </c>
      <c r="D104" t="inlineStr">
        <is>
          <t>ÖREBRO LÄN</t>
        </is>
      </c>
      <c r="E104" t="inlineStr">
        <is>
          <t>LAXÅ</t>
        </is>
      </c>
      <c r="G104" t="n">
        <v>3.4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18122-2020</t>
        </is>
      </c>
      <c r="B105" s="1" t="n">
        <v>43924</v>
      </c>
      <c r="C105" s="1" t="n">
        <v>45180</v>
      </c>
      <c r="D105" t="inlineStr">
        <is>
          <t>ÖREBRO LÄN</t>
        </is>
      </c>
      <c r="E105" t="inlineStr">
        <is>
          <t>LAXÅ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20559-2020</t>
        </is>
      </c>
      <c r="B106" s="1" t="n">
        <v>43948</v>
      </c>
      <c r="C106" s="1" t="n">
        <v>45180</v>
      </c>
      <c r="D106" t="inlineStr">
        <is>
          <t>ÖREBRO LÄN</t>
        </is>
      </c>
      <c r="E106" t="inlineStr">
        <is>
          <t>LAXÅ</t>
        </is>
      </c>
      <c r="F106" t="inlineStr">
        <is>
          <t>Allmännings- och besparingsskogar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20613-2020</t>
        </is>
      </c>
      <c r="B107" s="1" t="n">
        <v>43948</v>
      </c>
      <c r="C107" s="1" t="n">
        <v>45180</v>
      </c>
      <c r="D107" t="inlineStr">
        <is>
          <t>ÖREBRO LÄN</t>
        </is>
      </c>
      <c r="E107" t="inlineStr">
        <is>
          <t>LAXÅ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21249-2020</t>
        </is>
      </c>
      <c r="B108" s="1" t="n">
        <v>43955</v>
      </c>
      <c r="C108" s="1" t="n">
        <v>45180</v>
      </c>
      <c r="D108" t="inlineStr">
        <is>
          <t>ÖREBRO LÄN</t>
        </is>
      </c>
      <c r="E108" t="inlineStr">
        <is>
          <t>LAXÅ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21746-2020</t>
        </is>
      </c>
      <c r="B109" s="1" t="n">
        <v>43957</v>
      </c>
      <c r="C109" s="1" t="n">
        <v>45180</v>
      </c>
      <c r="D109" t="inlineStr">
        <is>
          <t>ÖREBRO LÄN</t>
        </is>
      </c>
      <c r="E109" t="inlineStr">
        <is>
          <t>LAXÅ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24615-2020</t>
        </is>
      </c>
      <c r="B110" s="1" t="n">
        <v>43977</v>
      </c>
      <c r="C110" s="1" t="n">
        <v>45180</v>
      </c>
      <c r="D110" t="inlineStr">
        <is>
          <t>ÖREBRO LÄN</t>
        </is>
      </c>
      <c r="E110" t="inlineStr">
        <is>
          <t>LAXÅ</t>
        </is>
      </c>
      <c r="F110" t="inlineStr">
        <is>
          <t>Sveaskog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24624-2020</t>
        </is>
      </c>
      <c r="B111" s="1" t="n">
        <v>43977</v>
      </c>
      <c r="C111" s="1" t="n">
        <v>45180</v>
      </c>
      <c r="D111" t="inlineStr">
        <is>
          <t>ÖREBRO LÄN</t>
        </is>
      </c>
      <c r="E111" t="inlineStr">
        <is>
          <t>LAXÅ</t>
        </is>
      </c>
      <c r="F111" t="inlineStr">
        <is>
          <t>Sveaskog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24844-2020</t>
        </is>
      </c>
      <c r="B112" s="1" t="n">
        <v>43978</v>
      </c>
      <c r="C112" s="1" t="n">
        <v>45180</v>
      </c>
      <c r="D112" t="inlineStr">
        <is>
          <t>ÖREBRO LÄN</t>
        </is>
      </c>
      <c r="E112" t="inlineStr">
        <is>
          <t>LAXÅ</t>
        </is>
      </c>
      <c r="F112" t="inlineStr">
        <is>
          <t>Sveaskog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25322-2020</t>
        </is>
      </c>
      <c r="B113" s="1" t="n">
        <v>43980</v>
      </c>
      <c r="C113" s="1" t="n">
        <v>45180</v>
      </c>
      <c r="D113" t="inlineStr">
        <is>
          <t>ÖREBRO LÄN</t>
        </is>
      </c>
      <c r="E113" t="inlineStr">
        <is>
          <t>LAXÅ</t>
        </is>
      </c>
      <c r="G113" t="n">
        <v>7.9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25655-2020</t>
        </is>
      </c>
      <c r="B114" s="1" t="n">
        <v>43983</v>
      </c>
      <c r="C114" s="1" t="n">
        <v>45180</v>
      </c>
      <c r="D114" t="inlineStr">
        <is>
          <t>ÖREBRO LÄN</t>
        </is>
      </c>
      <c r="E114" t="inlineStr">
        <is>
          <t>LAXÅ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25653-2020</t>
        </is>
      </c>
      <c r="B115" s="1" t="n">
        <v>43983</v>
      </c>
      <c r="C115" s="1" t="n">
        <v>45180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25654-2020</t>
        </is>
      </c>
      <c r="B116" s="1" t="n">
        <v>43983</v>
      </c>
      <c r="C116" s="1" t="n">
        <v>45180</v>
      </c>
      <c r="D116" t="inlineStr">
        <is>
          <t>ÖREBRO LÄN</t>
        </is>
      </c>
      <c r="E116" t="inlineStr">
        <is>
          <t>LAXÅ</t>
        </is>
      </c>
      <c r="F116" t="inlineStr">
        <is>
          <t>Sveaskog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26549-2020</t>
        </is>
      </c>
      <c r="B117" s="1" t="n">
        <v>43987</v>
      </c>
      <c r="C117" s="1" t="n">
        <v>45180</v>
      </c>
      <c r="D117" t="inlineStr">
        <is>
          <t>ÖREBRO LÄN</t>
        </is>
      </c>
      <c r="E117" t="inlineStr">
        <is>
          <t>LAXÅ</t>
        </is>
      </c>
      <c r="F117" t="inlineStr">
        <is>
          <t>Sveaskog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30779-2020</t>
        </is>
      </c>
      <c r="B118" s="1" t="n">
        <v>44009</v>
      </c>
      <c r="C118" s="1" t="n">
        <v>45180</v>
      </c>
      <c r="D118" t="inlineStr">
        <is>
          <t>ÖREBRO LÄN</t>
        </is>
      </c>
      <c r="E118" t="inlineStr">
        <is>
          <t>LAXÅ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32030-2020</t>
        </is>
      </c>
      <c r="B119" s="1" t="n">
        <v>44015</v>
      </c>
      <c r="C119" s="1" t="n">
        <v>45180</v>
      </c>
      <c r="D119" t="inlineStr">
        <is>
          <t>ÖREBRO LÄN</t>
        </is>
      </c>
      <c r="E119" t="inlineStr">
        <is>
          <t>LAXÅ</t>
        </is>
      </c>
      <c r="F119" t="inlineStr">
        <is>
          <t>Sveaskog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33422-2020</t>
        </is>
      </c>
      <c r="B120" s="1" t="n">
        <v>44021</v>
      </c>
      <c r="C120" s="1" t="n">
        <v>45180</v>
      </c>
      <c r="D120" t="inlineStr">
        <is>
          <t>ÖREBRO LÄN</t>
        </is>
      </c>
      <c r="E120" t="inlineStr">
        <is>
          <t>LAXÅ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34382-2020</t>
        </is>
      </c>
      <c r="B121" s="1" t="n">
        <v>44032</v>
      </c>
      <c r="C121" s="1" t="n">
        <v>45180</v>
      </c>
      <c r="D121" t="inlineStr">
        <is>
          <t>ÖREBRO LÄN</t>
        </is>
      </c>
      <c r="E121" t="inlineStr">
        <is>
          <t>LAXÅ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35077-2020</t>
        </is>
      </c>
      <c r="B122" s="1" t="n">
        <v>44039</v>
      </c>
      <c r="C122" s="1" t="n">
        <v>45180</v>
      </c>
      <c r="D122" t="inlineStr">
        <is>
          <t>ÖREBRO LÄN</t>
        </is>
      </c>
      <c r="E122" t="inlineStr">
        <is>
          <t>LAXÅ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34982-2020</t>
        </is>
      </c>
      <c r="B123" s="1" t="n">
        <v>44039</v>
      </c>
      <c r="C123" s="1" t="n">
        <v>45180</v>
      </c>
      <c r="D123" t="inlineStr">
        <is>
          <t>ÖREBRO LÄN</t>
        </is>
      </c>
      <c r="E123" t="inlineStr">
        <is>
          <t>LAXÅ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36493-2020</t>
        </is>
      </c>
      <c r="B124" s="1" t="n">
        <v>44050</v>
      </c>
      <c r="C124" s="1" t="n">
        <v>45180</v>
      </c>
      <c r="D124" t="inlineStr">
        <is>
          <t>ÖREBRO LÄN</t>
        </is>
      </c>
      <c r="E124" t="inlineStr">
        <is>
          <t>LAXÅ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41422-2020</t>
        </is>
      </c>
      <c r="B125" s="1" t="n">
        <v>44073</v>
      </c>
      <c r="C125" s="1" t="n">
        <v>45180</v>
      </c>
      <c r="D125" t="inlineStr">
        <is>
          <t>ÖREBRO LÄN</t>
        </is>
      </c>
      <c r="E125" t="inlineStr">
        <is>
          <t>LAXÅ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43688-2020</t>
        </is>
      </c>
      <c r="B126" s="1" t="n">
        <v>44082</v>
      </c>
      <c r="C126" s="1" t="n">
        <v>45180</v>
      </c>
      <c r="D126" t="inlineStr">
        <is>
          <t>ÖREBRO LÄN</t>
        </is>
      </c>
      <c r="E126" t="inlineStr">
        <is>
          <t>LAXÅ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43683-2020</t>
        </is>
      </c>
      <c r="B127" s="1" t="n">
        <v>44082</v>
      </c>
      <c r="C127" s="1" t="n">
        <v>45180</v>
      </c>
      <c r="D127" t="inlineStr">
        <is>
          <t>ÖREBRO LÄN</t>
        </is>
      </c>
      <c r="E127" t="inlineStr">
        <is>
          <t>LAXÅ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45156-2020</t>
        </is>
      </c>
      <c r="B128" s="1" t="n">
        <v>44088</v>
      </c>
      <c r="C128" s="1" t="n">
        <v>45180</v>
      </c>
      <c r="D128" t="inlineStr">
        <is>
          <t>ÖREBRO LÄN</t>
        </is>
      </c>
      <c r="E128" t="inlineStr">
        <is>
          <t>LAXÅ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47926-2020</t>
        </is>
      </c>
      <c r="B129" s="1" t="n">
        <v>44099</v>
      </c>
      <c r="C129" s="1" t="n">
        <v>45180</v>
      </c>
      <c r="D129" t="inlineStr">
        <is>
          <t>ÖREBRO LÄN</t>
        </is>
      </c>
      <c r="E129" t="inlineStr">
        <is>
          <t>LAXÅ</t>
        </is>
      </c>
      <c r="F129" t="inlineStr">
        <is>
          <t>Sveaskog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48123-2020</t>
        </is>
      </c>
      <c r="B130" s="1" t="n">
        <v>44102</v>
      </c>
      <c r="C130" s="1" t="n">
        <v>45180</v>
      </c>
      <c r="D130" t="inlineStr">
        <is>
          <t>ÖREBRO LÄN</t>
        </is>
      </c>
      <c r="E130" t="inlineStr">
        <is>
          <t>LAXÅ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48572-2020</t>
        </is>
      </c>
      <c r="B131" s="1" t="n">
        <v>44103</v>
      </c>
      <c r="C131" s="1" t="n">
        <v>45180</v>
      </c>
      <c r="D131" t="inlineStr">
        <is>
          <t>ÖREBRO LÄN</t>
        </is>
      </c>
      <c r="E131" t="inlineStr">
        <is>
          <t>LAXÅ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51174-2020</t>
        </is>
      </c>
      <c r="B132" s="1" t="n">
        <v>44112</v>
      </c>
      <c r="C132" s="1" t="n">
        <v>45180</v>
      </c>
      <c r="D132" t="inlineStr">
        <is>
          <t>ÖREBRO LÄN</t>
        </is>
      </c>
      <c r="E132" t="inlineStr">
        <is>
          <t>LAXÅ</t>
        </is>
      </c>
      <c r="F132" t="inlineStr">
        <is>
          <t>Sveaskog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51187-2020</t>
        </is>
      </c>
      <c r="B133" s="1" t="n">
        <v>44112</v>
      </c>
      <c r="C133" s="1" t="n">
        <v>45180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52679-2020</t>
        </is>
      </c>
      <c r="B134" s="1" t="n">
        <v>44117</v>
      </c>
      <c r="C134" s="1" t="n">
        <v>45180</v>
      </c>
      <c r="D134" t="inlineStr">
        <is>
          <t>ÖREBRO LÄN</t>
        </is>
      </c>
      <c r="E134" t="inlineStr">
        <is>
          <t>LAXÅ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54101-2020</t>
        </is>
      </c>
      <c r="B135" s="1" t="n">
        <v>44125</v>
      </c>
      <c r="C135" s="1" t="n">
        <v>45180</v>
      </c>
      <c r="D135" t="inlineStr">
        <is>
          <t>ÖREBRO LÄN</t>
        </is>
      </c>
      <c r="E135" t="inlineStr">
        <is>
          <t>LAXÅ</t>
        </is>
      </c>
      <c r="F135" t="inlineStr">
        <is>
          <t>Övriga statliga verk och myndigheter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53987-2020</t>
        </is>
      </c>
      <c r="B136" s="1" t="n">
        <v>44125</v>
      </c>
      <c r="C136" s="1" t="n">
        <v>45180</v>
      </c>
      <c r="D136" t="inlineStr">
        <is>
          <t>ÖREBRO LÄN</t>
        </is>
      </c>
      <c r="E136" t="inlineStr">
        <is>
          <t>LAXÅ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54954-2020</t>
        </is>
      </c>
      <c r="B137" s="1" t="n">
        <v>44129</v>
      </c>
      <c r="C137" s="1" t="n">
        <v>45180</v>
      </c>
      <c r="D137" t="inlineStr">
        <is>
          <t>ÖREBRO LÄN</t>
        </is>
      </c>
      <c r="E137" t="inlineStr">
        <is>
          <t>LAXÅ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55017-2020</t>
        </is>
      </c>
      <c r="B138" s="1" t="n">
        <v>44130</v>
      </c>
      <c r="C138" s="1" t="n">
        <v>45180</v>
      </c>
      <c r="D138" t="inlineStr">
        <is>
          <t>ÖREBRO LÄN</t>
        </is>
      </c>
      <c r="E138" t="inlineStr">
        <is>
          <t>LAXÅ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55991-2020</t>
        </is>
      </c>
      <c r="B139" s="1" t="n">
        <v>44133</v>
      </c>
      <c r="C139" s="1" t="n">
        <v>45180</v>
      </c>
      <c r="D139" t="inlineStr">
        <is>
          <t>ÖREBRO LÄN</t>
        </is>
      </c>
      <c r="E139" t="inlineStr">
        <is>
          <t>LAXÅ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55994-2020</t>
        </is>
      </c>
      <c r="B140" s="1" t="n">
        <v>44133</v>
      </c>
      <c r="C140" s="1" t="n">
        <v>45180</v>
      </c>
      <c r="D140" t="inlineStr">
        <is>
          <t>ÖREBRO LÄN</t>
        </is>
      </c>
      <c r="E140" t="inlineStr">
        <is>
          <t>LAXÅ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56042-2020</t>
        </is>
      </c>
      <c r="B141" s="1" t="n">
        <v>44133</v>
      </c>
      <c r="C141" s="1" t="n">
        <v>45180</v>
      </c>
      <c r="D141" t="inlineStr">
        <is>
          <t>ÖREBRO LÄN</t>
        </is>
      </c>
      <c r="E141" t="inlineStr">
        <is>
          <t>LAXÅ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56858-2020</t>
        </is>
      </c>
      <c r="B142" s="1" t="n">
        <v>44134</v>
      </c>
      <c r="C142" s="1" t="n">
        <v>45180</v>
      </c>
      <c r="D142" t="inlineStr">
        <is>
          <t>ÖREBRO LÄN</t>
        </is>
      </c>
      <c r="E142" t="inlineStr">
        <is>
          <t>LAXÅ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57358-2020</t>
        </is>
      </c>
      <c r="B143" s="1" t="n">
        <v>44139</v>
      </c>
      <c r="C143" s="1" t="n">
        <v>45180</v>
      </c>
      <c r="D143" t="inlineStr">
        <is>
          <t>ÖREBRO LÄN</t>
        </is>
      </c>
      <c r="E143" t="inlineStr">
        <is>
          <t>LAXÅ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57361-2020</t>
        </is>
      </c>
      <c r="B144" s="1" t="n">
        <v>44139</v>
      </c>
      <c r="C144" s="1" t="n">
        <v>45180</v>
      </c>
      <c r="D144" t="inlineStr">
        <is>
          <t>ÖREBRO LÄN</t>
        </is>
      </c>
      <c r="E144" t="inlineStr">
        <is>
          <t>LAXÅ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57359-2020</t>
        </is>
      </c>
      <c r="B145" s="1" t="n">
        <v>44139</v>
      </c>
      <c r="C145" s="1" t="n">
        <v>45180</v>
      </c>
      <c r="D145" t="inlineStr">
        <is>
          <t>ÖREBRO LÄN</t>
        </is>
      </c>
      <c r="E145" t="inlineStr">
        <is>
          <t>LAXÅ</t>
        </is>
      </c>
      <c r="G145" t="n">
        <v>0.1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59683-2020</t>
        </is>
      </c>
      <c r="B146" s="1" t="n">
        <v>44151</v>
      </c>
      <c r="C146" s="1" t="n">
        <v>45180</v>
      </c>
      <c r="D146" t="inlineStr">
        <is>
          <t>ÖREBRO LÄN</t>
        </is>
      </c>
      <c r="E146" t="inlineStr">
        <is>
          <t>LAXÅ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67626-2020</t>
        </is>
      </c>
      <c r="B147" s="1" t="n">
        <v>44182</v>
      </c>
      <c r="C147" s="1" t="n">
        <v>45180</v>
      </c>
      <c r="D147" t="inlineStr">
        <is>
          <t>ÖREBRO LÄN</t>
        </is>
      </c>
      <c r="E147" t="inlineStr">
        <is>
          <t>LAXÅ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67792-2020</t>
        </is>
      </c>
      <c r="B148" s="1" t="n">
        <v>44182</v>
      </c>
      <c r="C148" s="1" t="n">
        <v>45180</v>
      </c>
      <c r="D148" t="inlineStr">
        <is>
          <t>ÖREBRO LÄN</t>
        </is>
      </c>
      <c r="E148" t="inlineStr">
        <is>
          <t>LAXÅ</t>
        </is>
      </c>
      <c r="F148" t="inlineStr">
        <is>
          <t>Sveaskog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67806-2020</t>
        </is>
      </c>
      <c r="B149" s="1" t="n">
        <v>44182</v>
      </c>
      <c r="C149" s="1" t="n">
        <v>45180</v>
      </c>
      <c r="D149" t="inlineStr">
        <is>
          <t>ÖREBRO LÄN</t>
        </is>
      </c>
      <c r="E149" t="inlineStr">
        <is>
          <t>LAXÅ</t>
        </is>
      </c>
      <c r="F149" t="inlineStr">
        <is>
          <t>Sveaskog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67822-2020</t>
        </is>
      </c>
      <c r="B150" s="1" t="n">
        <v>44182</v>
      </c>
      <c r="C150" s="1" t="n">
        <v>45180</v>
      </c>
      <c r="D150" t="inlineStr">
        <is>
          <t>ÖREBRO LÄN</t>
        </is>
      </c>
      <c r="E150" t="inlineStr">
        <is>
          <t>LAXÅ</t>
        </is>
      </c>
      <c r="F150" t="inlineStr">
        <is>
          <t>Sveaskog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67849-2020</t>
        </is>
      </c>
      <c r="B151" s="1" t="n">
        <v>44182</v>
      </c>
      <c r="C151" s="1" t="n">
        <v>45180</v>
      </c>
      <c r="D151" t="inlineStr">
        <is>
          <t>ÖREBRO LÄN</t>
        </is>
      </c>
      <c r="E151" t="inlineStr">
        <is>
          <t>LAXÅ</t>
        </is>
      </c>
      <c r="F151" t="inlineStr">
        <is>
          <t>Sveaskog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67863-2020</t>
        </is>
      </c>
      <c r="B152" s="1" t="n">
        <v>44182</v>
      </c>
      <c r="C152" s="1" t="n">
        <v>45180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67895-2020</t>
        </is>
      </c>
      <c r="B153" s="1" t="n">
        <v>44182</v>
      </c>
      <c r="C153" s="1" t="n">
        <v>45180</v>
      </c>
      <c r="D153" t="inlineStr">
        <is>
          <t>ÖREBRO LÄN</t>
        </is>
      </c>
      <c r="E153" t="inlineStr">
        <is>
          <t>LAXÅ</t>
        </is>
      </c>
      <c r="F153" t="inlineStr">
        <is>
          <t>Sveaskog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67902-2020</t>
        </is>
      </c>
      <c r="B154" s="1" t="n">
        <v>44182</v>
      </c>
      <c r="C154" s="1" t="n">
        <v>45180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67917-2020</t>
        </is>
      </c>
      <c r="B155" s="1" t="n">
        <v>44182</v>
      </c>
      <c r="C155" s="1" t="n">
        <v>45180</v>
      </c>
      <c r="D155" t="inlineStr">
        <is>
          <t>ÖREBRO LÄN</t>
        </is>
      </c>
      <c r="E155" t="inlineStr">
        <is>
          <t>LAXÅ</t>
        </is>
      </c>
      <c r="F155" t="inlineStr">
        <is>
          <t>Sveaskog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68107-2020</t>
        </is>
      </c>
      <c r="B156" s="1" t="n">
        <v>44182</v>
      </c>
      <c r="C156" s="1" t="n">
        <v>45180</v>
      </c>
      <c r="D156" t="inlineStr">
        <is>
          <t>ÖREBRO LÄN</t>
        </is>
      </c>
      <c r="E156" t="inlineStr">
        <is>
          <t>LAXÅ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67725-2020</t>
        </is>
      </c>
      <c r="B157" s="1" t="n">
        <v>44182</v>
      </c>
      <c r="C157" s="1" t="n">
        <v>45180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67740-2020</t>
        </is>
      </c>
      <c r="B158" s="1" t="n">
        <v>44182</v>
      </c>
      <c r="C158" s="1" t="n">
        <v>45180</v>
      </c>
      <c r="D158" t="inlineStr">
        <is>
          <t>ÖREBRO LÄN</t>
        </is>
      </c>
      <c r="E158" t="inlineStr">
        <is>
          <t>LAXÅ</t>
        </is>
      </c>
      <c r="F158" t="inlineStr">
        <is>
          <t>Sveaskog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67766-2020</t>
        </is>
      </c>
      <c r="B159" s="1" t="n">
        <v>44182</v>
      </c>
      <c r="C159" s="1" t="n">
        <v>45180</v>
      </c>
      <c r="D159" t="inlineStr">
        <is>
          <t>ÖREBRO LÄN</t>
        </is>
      </c>
      <c r="E159" t="inlineStr">
        <is>
          <t>LAXÅ</t>
        </is>
      </c>
      <c r="F159" t="inlineStr">
        <is>
          <t>Sveaskog</t>
        </is>
      </c>
      <c r="G159" t="n">
        <v>12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67814-2020</t>
        </is>
      </c>
      <c r="B160" s="1" t="n">
        <v>44182</v>
      </c>
      <c r="C160" s="1" t="n">
        <v>45180</v>
      </c>
      <c r="D160" t="inlineStr">
        <is>
          <t>ÖREBRO LÄN</t>
        </is>
      </c>
      <c r="E160" t="inlineStr">
        <is>
          <t>LAXÅ</t>
        </is>
      </c>
      <c r="F160" t="inlineStr">
        <is>
          <t>Sveaskog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67825-2020</t>
        </is>
      </c>
      <c r="B161" s="1" t="n">
        <v>44182</v>
      </c>
      <c r="C161" s="1" t="n">
        <v>45180</v>
      </c>
      <c r="D161" t="inlineStr">
        <is>
          <t>ÖREBRO LÄN</t>
        </is>
      </c>
      <c r="E161" t="inlineStr">
        <is>
          <t>LAXÅ</t>
        </is>
      </c>
      <c r="F161" t="inlineStr">
        <is>
          <t>Sveaskog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67858-2020</t>
        </is>
      </c>
      <c r="B162" s="1" t="n">
        <v>44182</v>
      </c>
      <c r="C162" s="1" t="n">
        <v>45180</v>
      </c>
      <c r="D162" t="inlineStr">
        <is>
          <t>ÖREBRO LÄN</t>
        </is>
      </c>
      <c r="E162" t="inlineStr">
        <is>
          <t>LAXÅ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67865-2020</t>
        </is>
      </c>
      <c r="B163" s="1" t="n">
        <v>44182</v>
      </c>
      <c r="C163" s="1" t="n">
        <v>45180</v>
      </c>
      <c r="D163" t="inlineStr">
        <is>
          <t>ÖREBRO LÄN</t>
        </is>
      </c>
      <c r="E163" t="inlineStr">
        <is>
          <t>LAXÅ</t>
        </is>
      </c>
      <c r="F163" t="inlineStr">
        <is>
          <t>Sveaskog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67874-2020</t>
        </is>
      </c>
      <c r="B164" s="1" t="n">
        <v>44182</v>
      </c>
      <c r="C164" s="1" t="n">
        <v>45180</v>
      </c>
      <c r="D164" t="inlineStr">
        <is>
          <t>ÖREBRO LÄN</t>
        </is>
      </c>
      <c r="E164" t="inlineStr">
        <is>
          <t>LAXÅ</t>
        </is>
      </c>
      <c r="F164" t="inlineStr">
        <is>
          <t>Sveaskog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67896-2020</t>
        </is>
      </c>
      <c r="B165" s="1" t="n">
        <v>44182</v>
      </c>
      <c r="C165" s="1" t="n">
        <v>45180</v>
      </c>
      <c r="D165" t="inlineStr">
        <is>
          <t>ÖREBRO LÄN</t>
        </is>
      </c>
      <c r="E165" t="inlineStr">
        <is>
          <t>LAXÅ</t>
        </is>
      </c>
      <c r="F165" t="inlineStr">
        <is>
          <t>Sveaskog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67905-2020</t>
        </is>
      </c>
      <c r="B166" s="1" t="n">
        <v>44182</v>
      </c>
      <c r="C166" s="1" t="n">
        <v>45180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67913-2020</t>
        </is>
      </c>
      <c r="B167" s="1" t="n">
        <v>44182</v>
      </c>
      <c r="C167" s="1" t="n">
        <v>45180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67919-2020</t>
        </is>
      </c>
      <c r="B168" s="1" t="n">
        <v>44182</v>
      </c>
      <c r="C168" s="1" t="n">
        <v>45180</v>
      </c>
      <c r="D168" t="inlineStr">
        <is>
          <t>ÖREBRO LÄN</t>
        </is>
      </c>
      <c r="E168" t="inlineStr">
        <is>
          <t>LAXÅ</t>
        </is>
      </c>
      <c r="F168" t="inlineStr">
        <is>
          <t>Sveaskog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67726-2020</t>
        </is>
      </c>
      <c r="B169" s="1" t="n">
        <v>44182</v>
      </c>
      <c r="C169" s="1" t="n">
        <v>45180</v>
      </c>
      <c r="D169" t="inlineStr">
        <is>
          <t>ÖREBRO LÄN</t>
        </is>
      </c>
      <c r="E169" t="inlineStr">
        <is>
          <t>LAXÅ</t>
        </is>
      </c>
      <c r="F169" t="inlineStr">
        <is>
          <t>Sveaskog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67796-2020</t>
        </is>
      </c>
      <c r="B170" s="1" t="n">
        <v>44182</v>
      </c>
      <c r="C170" s="1" t="n">
        <v>45180</v>
      </c>
      <c r="D170" t="inlineStr">
        <is>
          <t>ÖREBRO LÄN</t>
        </is>
      </c>
      <c r="E170" t="inlineStr">
        <is>
          <t>LAXÅ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67819-2020</t>
        </is>
      </c>
      <c r="B171" s="1" t="n">
        <v>44182</v>
      </c>
      <c r="C171" s="1" t="n">
        <v>45180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67826-2020</t>
        </is>
      </c>
      <c r="B172" s="1" t="n">
        <v>44182</v>
      </c>
      <c r="C172" s="1" t="n">
        <v>45180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6.9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67853-2020</t>
        </is>
      </c>
      <c r="B173" s="1" t="n">
        <v>44182</v>
      </c>
      <c r="C173" s="1" t="n">
        <v>45180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67859-2020</t>
        </is>
      </c>
      <c r="B174" s="1" t="n">
        <v>44182</v>
      </c>
      <c r="C174" s="1" t="n">
        <v>45180</v>
      </c>
      <c r="D174" t="inlineStr">
        <is>
          <t>ÖREBRO LÄN</t>
        </is>
      </c>
      <c r="E174" t="inlineStr">
        <is>
          <t>LAXÅ</t>
        </is>
      </c>
      <c r="F174" t="inlineStr">
        <is>
          <t>Sveaskog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67869-2020</t>
        </is>
      </c>
      <c r="B175" s="1" t="n">
        <v>44182</v>
      </c>
      <c r="C175" s="1" t="n">
        <v>45180</v>
      </c>
      <c r="D175" t="inlineStr">
        <is>
          <t>ÖREBRO LÄN</t>
        </is>
      </c>
      <c r="E175" t="inlineStr">
        <is>
          <t>LAXÅ</t>
        </is>
      </c>
      <c r="F175" t="inlineStr">
        <is>
          <t>Sveaskog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67885-2020</t>
        </is>
      </c>
      <c r="B176" s="1" t="n">
        <v>44182</v>
      </c>
      <c r="C176" s="1" t="n">
        <v>45180</v>
      </c>
      <c r="D176" t="inlineStr">
        <is>
          <t>ÖREBRO LÄN</t>
        </is>
      </c>
      <c r="E176" t="inlineStr">
        <is>
          <t>LAXÅ</t>
        </is>
      </c>
      <c r="F176" t="inlineStr">
        <is>
          <t>Sveaskog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67900-2020</t>
        </is>
      </c>
      <c r="B177" s="1" t="n">
        <v>44182</v>
      </c>
      <c r="C177" s="1" t="n">
        <v>45180</v>
      </c>
      <c r="D177" t="inlineStr">
        <is>
          <t>ÖREBRO LÄN</t>
        </is>
      </c>
      <c r="E177" t="inlineStr">
        <is>
          <t>LAXÅ</t>
        </is>
      </c>
      <c r="F177" t="inlineStr">
        <is>
          <t>Sveaskog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67906-2020</t>
        </is>
      </c>
      <c r="B178" s="1" t="n">
        <v>44182</v>
      </c>
      <c r="C178" s="1" t="n">
        <v>45180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67914-2020</t>
        </is>
      </c>
      <c r="B179" s="1" t="n">
        <v>44182</v>
      </c>
      <c r="C179" s="1" t="n">
        <v>45180</v>
      </c>
      <c r="D179" t="inlineStr">
        <is>
          <t>ÖREBRO LÄN</t>
        </is>
      </c>
      <c r="E179" t="inlineStr">
        <is>
          <t>LAXÅ</t>
        </is>
      </c>
      <c r="F179" t="inlineStr">
        <is>
          <t>Sveaskog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67790-2020</t>
        </is>
      </c>
      <c r="B180" s="1" t="n">
        <v>44182</v>
      </c>
      <c r="C180" s="1" t="n">
        <v>45180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6.8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67802-2020</t>
        </is>
      </c>
      <c r="B181" s="1" t="n">
        <v>44182</v>
      </c>
      <c r="C181" s="1" t="n">
        <v>45180</v>
      </c>
      <c r="D181" t="inlineStr">
        <is>
          <t>ÖREBRO LÄN</t>
        </is>
      </c>
      <c r="E181" t="inlineStr">
        <is>
          <t>LAXÅ</t>
        </is>
      </c>
      <c r="F181" t="inlineStr">
        <is>
          <t>Sveaskog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67829-2020</t>
        </is>
      </c>
      <c r="B182" s="1" t="n">
        <v>44182</v>
      </c>
      <c r="C182" s="1" t="n">
        <v>45180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67861-2020</t>
        </is>
      </c>
      <c r="B183" s="1" t="n">
        <v>44182</v>
      </c>
      <c r="C183" s="1" t="n">
        <v>45180</v>
      </c>
      <c r="D183" t="inlineStr">
        <is>
          <t>ÖREBRO LÄN</t>
        </is>
      </c>
      <c r="E183" t="inlineStr">
        <is>
          <t>LAXÅ</t>
        </is>
      </c>
      <c r="F183" t="inlineStr">
        <is>
          <t>Sveaskog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67871-2020</t>
        </is>
      </c>
      <c r="B184" s="1" t="n">
        <v>44182</v>
      </c>
      <c r="C184" s="1" t="n">
        <v>45180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67879-2020</t>
        </is>
      </c>
      <c r="B185" s="1" t="n">
        <v>44182</v>
      </c>
      <c r="C185" s="1" t="n">
        <v>45180</v>
      </c>
      <c r="D185" t="inlineStr">
        <is>
          <t>ÖREBRO LÄN</t>
        </is>
      </c>
      <c r="E185" t="inlineStr">
        <is>
          <t>LAXÅ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67891-2020</t>
        </is>
      </c>
      <c r="B186" s="1" t="n">
        <v>44182</v>
      </c>
      <c r="C186" s="1" t="n">
        <v>45180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67901-2020</t>
        </is>
      </c>
      <c r="B187" s="1" t="n">
        <v>44182</v>
      </c>
      <c r="C187" s="1" t="n">
        <v>45180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6.9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67907-2020</t>
        </is>
      </c>
      <c r="B188" s="1" t="n">
        <v>44182</v>
      </c>
      <c r="C188" s="1" t="n">
        <v>45180</v>
      </c>
      <c r="D188" t="inlineStr">
        <is>
          <t>ÖREBRO LÄN</t>
        </is>
      </c>
      <c r="E188" t="inlineStr">
        <is>
          <t>LAXÅ</t>
        </is>
      </c>
      <c r="F188" t="inlineStr">
        <is>
          <t>Sveaskog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67915-2020</t>
        </is>
      </c>
      <c r="B189" s="1" t="n">
        <v>44182</v>
      </c>
      <c r="C189" s="1" t="n">
        <v>45180</v>
      </c>
      <c r="D189" t="inlineStr">
        <is>
          <t>ÖREBRO LÄN</t>
        </is>
      </c>
      <c r="E189" t="inlineStr">
        <is>
          <t>LAXÅ</t>
        </is>
      </c>
      <c r="F189" t="inlineStr">
        <is>
          <t>Sveaskog</t>
        </is>
      </c>
      <c r="G189" t="n">
        <v>10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68079-2020</t>
        </is>
      </c>
      <c r="B190" s="1" t="n">
        <v>44183</v>
      </c>
      <c r="C190" s="1" t="n">
        <v>45180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68080-2020</t>
        </is>
      </c>
      <c r="B191" s="1" t="n">
        <v>44183</v>
      </c>
      <c r="C191" s="1" t="n">
        <v>45180</v>
      </c>
      <c r="D191" t="inlineStr">
        <is>
          <t>ÖREBRO LÄN</t>
        </is>
      </c>
      <c r="E191" t="inlineStr">
        <is>
          <t>LAXÅ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68453-2020</t>
        </is>
      </c>
      <c r="B192" s="1" t="n">
        <v>44183</v>
      </c>
      <c r="C192" s="1" t="n">
        <v>45180</v>
      </c>
      <c r="D192" t="inlineStr">
        <is>
          <t>ÖREBRO LÄN</t>
        </is>
      </c>
      <c r="E192" t="inlineStr">
        <is>
          <t>LAXÅ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4188-2021</t>
        </is>
      </c>
      <c r="B193" s="1" t="n">
        <v>44223</v>
      </c>
      <c r="C193" s="1" t="n">
        <v>45180</v>
      </c>
      <c r="D193" t="inlineStr">
        <is>
          <t>ÖREBRO LÄN</t>
        </is>
      </c>
      <c r="E193" t="inlineStr">
        <is>
          <t>LAXÅ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15770-2021</t>
        </is>
      </c>
      <c r="B194" s="1" t="n">
        <v>44286</v>
      </c>
      <c r="C194" s="1" t="n">
        <v>45180</v>
      </c>
      <c r="D194" t="inlineStr">
        <is>
          <t>ÖREBRO LÄN</t>
        </is>
      </c>
      <c r="E194" t="inlineStr">
        <is>
          <t>LAXÅ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17077-2021</t>
        </is>
      </c>
      <c r="B195" s="1" t="n">
        <v>44297</v>
      </c>
      <c r="C195" s="1" t="n">
        <v>45180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19774-2021</t>
        </is>
      </c>
      <c r="B196" s="1" t="n">
        <v>44309</v>
      </c>
      <c r="C196" s="1" t="n">
        <v>45180</v>
      </c>
      <c r="D196" t="inlineStr">
        <is>
          <t>ÖREBRO LÄN</t>
        </is>
      </c>
      <c r="E196" t="inlineStr">
        <is>
          <t>LAXÅ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21520-2021</t>
        </is>
      </c>
      <c r="B197" s="1" t="n">
        <v>44321</v>
      </c>
      <c r="C197" s="1" t="n">
        <v>45180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21771-2021</t>
        </is>
      </c>
      <c r="B198" s="1" t="n">
        <v>44322</v>
      </c>
      <c r="C198" s="1" t="n">
        <v>45180</v>
      </c>
      <c r="D198" t="inlineStr">
        <is>
          <t>ÖREBRO LÄN</t>
        </is>
      </c>
      <c r="E198" t="inlineStr">
        <is>
          <t>LAXÅ</t>
        </is>
      </c>
      <c r="F198" t="inlineStr">
        <is>
          <t>Sveaskog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22927-2021</t>
        </is>
      </c>
      <c r="B199" s="1" t="n">
        <v>44328</v>
      </c>
      <c r="C199" s="1" t="n">
        <v>45180</v>
      </c>
      <c r="D199" t="inlineStr">
        <is>
          <t>ÖREBRO LÄN</t>
        </is>
      </c>
      <c r="E199" t="inlineStr">
        <is>
          <t>LAXÅ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22964-2021</t>
        </is>
      </c>
      <c r="B200" s="1" t="n">
        <v>44328</v>
      </c>
      <c r="C200" s="1" t="n">
        <v>45180</v>
      </c>
      <c r="D200" t="inlineStr">
        <is>
          <t>ÖREBRO LÄN</t>
        </is>
      </c>
      <c r="E200" t="inlineStr">
        <is>
          <t>LAXÅ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22970-2021</t>
        </is>
      </c>
      <c r="B201" s="1" t="n">
        <v>44328</v>
      </c>
      <c r="C201" s="1" t="n">
        <v>45180</v>
      </c>
      <c r="D201" t="inlineStr">
        <is>
          <t>ÖREBRO LÄN</t>
        </is>
      </c>
      <c r="E201" t="inlineStr">
        <is>
          <t>LAXÅ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22804-2021</t>
        </is>
      </c>
      <c r="B202" s="1" t="n">
        <v>44328</v>
      </c>
      <c r="C202" s="1" t="n">
        <v>45180</v>
      </c>
      <c r="D202" t="inlineStr">
        <is>
          <t>ÖREBRO LÄN</t>
        </is>
      </c>
      <c r="E202" t="inlineStr">
        <is>
          <t>LAXÅ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23229-2021</t>
        </is>
      </c>
      <c r="B203" s="1" t="n">
        <v>44333</v>
      </c>
      <c r="C203" s="1" t="n">
        <v>45180</v>
      </c>
      <c r="D203" t="inlineStr">
        <is>
          <t>ÖREBRO LÄN</t>
        </is>
      </c>
      <c r="E203" t="inlineStr">
        <is>
          <t>LAXÅ</t>
        </is>
      </c>
      <c r="F203" t="inlineStr">
        <is>
          <t>Sveaskog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24200-2021</t>
        </is>
      </c>
      <c r="B204" s="1" t="n">
        <v>44336</v>
      </c>
      <c r="C204" s="1" t="n">
        <v>45180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24967-2021</t>
        </is>
      </c>
      <c r="B205" s="1" t="n">
        <v>44341</v>
      </c>
      <c r="C205" s="1" t="n">
        <v>45180</v>
      </c>
      <c r="D205" t="inlineStr">
        <is>
          <t>ÖREBRO LÄN</t>
        </is>
      </c>
      <c r="E205" t="inlineStr">
        <is>
          <t>LAXÅ</t>
        </is>
      </c>
      <c r="F205" t="inlineStr">
        <is>
          <t>Sveaskog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25710-2021</t>
        </is>
      </c>
      <c r="B206" s="1" t="n">
        <v>44343</v>
      </c>
      <c r="C206" s="1" t="n">
        <v>45180</v>
      </c>
      <c r="D206" t="inlineStr">
        <is>
          <t>ÖREBRO LÄN</t>
        </is>
      </c>
      <c r="E206" t="inlineStr">
        <is>
          <t>LAXÅ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30078-2021</t>
        </is>
      </c>
      <c r="B207" s="1" t="n">
        <v>44363</v>
      </c>
      <c r="C207" s="1" t="n">
        <v>45180</v>
      </c>
      <c r="D207" t="inlineStr">
        <is>
          <t>ÖREBRO LÄN</t>
        </is>
      </c>
      <c r="E207" t="inlineStr">
        <is>
          <t>LAXÅ</t>
        </is>
      </c>
      <c r="G207" t="n">
        <v>6.4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33848-2021</t>
        </is>
      </c>
      <c r="B208" s="1" t="n">
        <v>44378</v>
      </c>
      <c r="C208" s="1" t="n">
        <v>45180</v>
      </c>
      <c r="D208" t="inlineStr">
        <is>
          <t>ÖREBRO LÄN</t>
        </is>
      </c>
      <c r="E208" t="inlineStr">
        <is>
          <t>LAXÅ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34156-2021</t>
        </is>
      </c>
      <c r="B209" s="1" t="n">
        <v>44379</v>
      </c>
      <c r="C209" s="1" t="n">
        <v>45180</v>
      </c>
      <c r="D209" t="inlineStr">
        <is>
          <t>ÖREBRO LÄN</t>
        </is>
      </c>
      <c r="E209" t="inlineStr">
        <is>
          <t>LAXÅ</t>
        </is>
      </c>
      <c r="F209" t="inlineStr">
        <is>
          <t>Sveaskog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34137-2021</t>
        </is>
      </c>
      <c r="B210" s="1" t="n">
        <v>44379</v>
      </c>
      <c r="C210" s="1" t="n">
        <v>45180</v>
      </c>
      <c r="D210" t="inlineStr">
        <is>
          <t>ÖREBRO LÄN</t>
        </is>
      </c>
      <c r="E210" t="inlineStr">
        <is>
          <t>LAXÅ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34158-2021</t>
        </is>
      </c>
      <c r="B211" s="1" t="n">
        <v>44379</v>
      </c>
      <c r="C211" s="1" t="n">
        <v>45180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34515-2021</t>
        </is>
      </c>
      <c r="B212" s="1" t="n">
        <v>44379</v>
      </c>
      <c r="C212" s="1" t="n">
        <v>45180</v>
      </c>
      <c r="D212" t="inlineStr">
        <is>
          <t>ÖREBRO LÄN</t>
        </is>
      </c>
      <c r="E212" t="inlineStr">
        <is>
          <t>LAXÅ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34668-2021</t>
        </is>
      </c>
      <c r="B213" s="1" t="n">
        <v>44382</v>
      </c>
      <c r="C213" s="1" t="n">
        <v>45180</v>
      </c>
      <c r="D213" t="inlineStr">
        <is>
          <t>ÖREBRO LÄN</t>
        </is>
      </c>
      <c r="E213" t="inlineStr">
        <is>
          <t>LAXÅ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36906-2021</t>
        </is>
      </c>
      <c r="B214" s="1" t="n">
        <v>44393</v>
      </c>
      <c r="C214" s="1" t="n">
        <v>45180</v>
      </c>
      <c r="D214" t="inlineStr">
        <is>
          <t>ÖREBRO LÄN</t>
        </is>
      </c>
      <c r="E214" t="inlineStr">
        <is>
          <t>LAXÅ</t>
        </is>
      </c>
      <c r="F214" t="inlineStr">
        <is>
          <t>Sveaskog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36910-2021</t>
        </is>
      </c>
      <c r="B215" s="1" t="n">
        <v>44393</v>
      </c>
      <c r="C215" s="1" t="n">
        <v>45180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36880-2021</t>
        </is>
      </c>
      <c r="B216" s="1" t="n">
        <v>44393</v>
      </c>
      <c r="C216" s="1" t="n">
        <v>45180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36909-2021</t>
        </is>
      </c>
      <c r="B217" s="1" t="n">
        <v>44393</v>
      </c>
      <c r="C217" s="1" t="n">
        <v>45180</v>
      </c>
      <c r="D217" t="inlineStr">
        <is>
          <t>ÖREBRO LÄN</t>
        </is>
      </c>
      <c r="E217" t="inlineStr">
        <is>
          <t>LAXÅ</t>
        </is>
      </c>
      <c r="F217" t="inlineStr">
        <is>
          <t>Sveaskog</t>
        </is>
      </c>
      <c r="G217" t="n">
        <v>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38268-2021</t>
        </is>
      </c>
      <c r="B218" s="1" t="n">
        <v>44405</v>
      </c>
      <c r="C218" s="1" t="n">
        <v>45180</v>
      </c>
      <c r="D218" t="inlineStr">
        <is>
          <t>ÖREBRO LÄN</t>
        </is>
      </c>
      <c r="E218" t="inlineStr">
        <is>
          <t>LAXÅ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42189-2021</t>
        </is>
      </c>
      <c r="B219" s="1" t="n">
        <v>44426</v>
      </c>
      <c r="C219" s="1" t="n">
        <v>45180</v>
      </c>
      <c r="D219" t="inlineStr">
        <is>
          <t>ÖREBRO LÄN</t>
        </is>
      </c>
      <c r="E219" t="inlineStr">
        <is>
          <t>LAXÅ</t>
        </is>
      </c>
      <c r="F219" t="inlineStr">
        <is>
          <t>Sveaskog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42184-2021</t>
        </is>
      </c>
      <c r="B220" s="1" t="n">
        <v>44426</v>
      </c>
      <c r="C220" s="1" t="n">
        <v>45180</v>
      </c>
      <c r="D220" t="inlineStr">
        <is>
          <t>ÖREBRO LÄN</t>
        </is>
      </c>
      <c r="E220" t="inlineStr">
        <is>
          <t>LAXÅ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42185-2021</t>
        </is>
      </c>
      <c r="B221" s="1" t="n">
        <v>44426</v>
      </c>
      <c r="C221" s="1" t="n">
        <v>45180</v>
      </c>
      <c r="D221" t="inlineStr">
        <is>
          <t>ÖREBRO LÄN</t>
        </is>
      </c>
      <c r="E221" t="inlineStr">
        <is>
          <t>LAXÅ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42395-2021</t>
        </is>
      </c>
      <c r="B222" s="1" t="n">
        <v>44427</v>
      </c>
      <c r="C222" s="1" t="n">
        <v>45180</v>
      </c>
      <c r="D222" t="inlineStr">
        <is>
          <t>ÖREBRO LÄN</t>
        </is>
      </c>
      <c r="E222" t="inlineStr">
        <is>
          <t>LAXÅ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43796-2021</t>
        </is>
      </c>
      <c r="B223" s="1" t="n">
        <v>44433</v>
      </c>
      <c r="C223" s="1" t="n">
        <v>45180</v>
      </c>
      <c r="D223" t="inlineStr">
        <is>
          <t>ÖREBRO LÄN</t>
        </is>
      </c>
      <c r="E223" t="inlineStr">
        <is>
          <t>LAXÅ</t>
        </is>
      </c>
      <c r="F223" t="inlineStr">
        <is>
          <t>Sveaskog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44099-2021</t>
        </is>
      </c>
      <c r="B224" s="1" t="n">
        <v>44434</v>
      </c>
      <c r="C224" s="1" t="n">
        <v>45180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46134-2021</t>
        </is>
      </c>
      <c r="B225" s="1" t="n">
        <v>44441</v>
      </c>
      <c r="C225" s="1" t="n">
        <v>45180</v>
      </c>
      <c r="D225" t="inlineStr">
        <is>
          <t>ÖREBRO LÄN</t>
        </is>
      </c>
      <c r="E225" t="inlineStr">
        <is>
          <t>LAXÅ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48216-2021</t>
        </is>
      </c>
      <c r="B226" s="1" t="n">
        <v>44449</v>
      </c>
      <c r="C226" s="1" t="n">
        <v>45180</v>
      </c>
      <c r="D226" t="inlineStr">
        <is>
          <t>ÖREBRO LÄN</t>
        </is>
      </c>
      <c r="E226" t="inlineStr">
        <is>
          <t>LAXÅ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50005-2021</t>
        </is>
      </c>
      <c r="B227" s="1" t="n">
        <v>44456</v>
      </c>
      <c r="C227" s="1" t="n">
        <v>45180</v>
      </c>
      <c r="D227" t="inlineStr">
        <is>
          <t>ÖREBRO LÄN</t>
        </is>
      </c>
      <c r="E227" t="inlineStr">
        <is>
          <t>LAXÅ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49974-2021</t>
        </is>
      </c>
      <c r="B228" s="1" t="n">
        <v>44456</v>
      </c>
      <c r="C228" s="1" t="n">
        <v>45180</v>
      </c>
      <c r="D228" t="inlineStr">
        <is>
          <t>ÖREBRO LÄN</t>
        </is>
      </c>
      <c r="E228" t="inlineStr">
        <is>
          <t>LAXÅ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50543-2021</t>
        </is>
      </c>
      <c r="B229" s="1" t="n">
        <v>44459</v>
      </c>
      <c r="C229" s="1" t="n">
        <v>45180</v>
      </c>
      <c r="D229" t="inlineStr">
        <is>
          <t>ÖREBRO LÄN</t>
        </is>
      </c>
      <c r="E229" t="inlineStr">
        <is>
          <t>LAXÅ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55027-2021</t>
        </is>
      </c>
      <c r="B230" s="1" t="n">
        <v>44474</v>
      </c>
      <c r="C230" s="1" t="n">
        <v>45180</v>
      </c>
      <c r="D230" t="inlineStr">
        <is>
          <t>ÖREBRO LÄN</t>
        </is>
      </c>
      <c r="E230" t="inlineStr">
        <is>
          <t>LAXÅ</t>
        </is>
      </c>
      <c r="G230" t="n">
        <v>8.300000000000001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55212-2021</t>
        </is>
      </c>
      <c r="B231" s="1" t="n">
        <v>44475</v>
      </c>
      <c r="C231" s="1" t="n">
        <v>45180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57367-2021</t>
        </is>
      </c>
      <c r="B232" s="1" t="n">
        <v>44483</v>
      </c>
      <c r="C232" s="1" t="n">
        <v>45180</v>
      </c>
      <c r="D232" t="inlineStr">
        <is>
          <t>ÖREBRO LÄN</t>
        </is>
      </c>
      <c r="E232" t="inlineStr">
        <is>
          <t>LAXÅ</t>
        </is>
      </c>
      <c r="F232" t="inlineStr">
        <is>
          <t>Sveaskog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57806-2021</t>
        </is>
      </c>
      <c r="B233" s="1" t="n">
        <v>44484</v>
      </c>
      <c r="C233" s="1" t="n">
        <v>45180</v>
      </c>
      <c r="D233" t="inlineStr">
        <is>
          <t>ÖREBRO LÄN</t>
        </is>
      </c>
      <c r="E233" t="inlineStr">
        <is>
          <t>LAXÅ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57959-2021</t>
        </is>
      </c>
      <c r="B234" s="1" t="n">
        <v>44484</v>
      </c>
      <c r="C234" s="1" t="n">
        <v>45180</v>
      </c>
      <c r="D234" t="inlineStr">
        <is>
          <t>ÖREBRO LÄN</t>
        </is>
      </c>
      <c r="E234" t="inlineStr">
        <is>
          <t>LAXÅ</t>
        </is>
      </c>
      <c r="G234" t="n">
        <v>5.3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57956-2021</t>
        </is>
      </c>
      <c r="B235" s="1" t="n">
        <v>44484</v>
      </c>
      <c r="C235" s="1" t="n">
        <v>45180</v>
      </c>
      <c r="D235" t="inlineStr">
        <is>
          <t>ÖREBRO LÄN</t>
        </is>
      </c>
      <c r="E235" t="inlineStr">
        <is>
          <t>LAXÅ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59892-2021</t>
        </is>
      </c>
      <c r="B236" s="1" t="n">
        <v>44494</v>
      </c>
      <c r="C236" s="1" t="n">
        <v>45180</v>
      </c>
      <c r="D236" t="inlineStr">
        <is>
          <t>ÖREBRO LÄN</t>
        </is>
      </c>
      <c r="E236" t="inlineStr">
        <is>
          <t>LAXÅ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59907-2021</t>
        </is>
      </c>
      <c r="B237" s="1" t="n">
        <v>44494</v>
      </c>
      <c r="C237" s="1" t="n">
        <v>45180</v>
      </c>
      <c r="D237" t="inlineStr">
        <is>
          <t>ÖREBRO LÄN</t>
        </is>
      </c>
      <c r="E237" t="inlineStr">
        <is>
          <t>LAXÅ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63630-2021</t>
        </is>
      </c>
      <c r="B238" s="1" t="n">
        <v>44496</v>
      </c>
      <c r="C238" s="1" t="n">
        <v>45180</v>
      </c>
      <c r="D238" t="inlineStr">
        <is>
          <t>ÖREBRO LÄN</t>
        </is>
      </c>
      <c r="E238" t="inlineStr">
        <is>
          <t>LAXÅ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62405-2021</t>
        </is>
      </c>
      <c r="B239" s="1" t="n">
        <v>44503</v>
      </c>
      <c r="C239" s="1" t="n">
        <v>45180</v>
      </c>
      <c r="D239" t="inlineStr">
        <is>
          <t>ÖREBRO LÄN</t>
        </is>
      </c>
      <c r="E239" t="inlineStr">
        <is>
          <t>LAXÅ</t>
        </is>
      </c>
      <c r="F239" t="inlineStr">
        <is>
          <t>Sveaskog</t>
        </is>
      </c>
      <c r="G239" t="n">
        <v>5.3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62423-2021</t>
        </is>
      </c>
      <c r="B240" s="1" t="n">
        <v>44503</v>
      </c>
      <c r="C240" s="1" t="n">
        <v>45180</v>
      </c>
      <c r="D240" t="inlineStr">
        <is>
          <t>ÖREBRO LÄN</t>
        </is>
      </c>
      <c r="E240" t="inlineStr">
        <is>
          <t>LAXÅ</t>
        </is>
      </c>
      <c r="F240" t="inlineStr">
        <is>
          <t>Sveaskog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62437-2021</t>
        </is>
      </c>
      <c r="B241" s="1" t="n">
        <v>44503</v>
      </c>
      <c r="C241" s="1" t="n">
        <v>45180</v>
      </c>
      <c r="D241" t="inlineStr">
        <is>
          <t>ÖREBRO LÄN</t>
        </is>
      </c>
      <c r="E241" t="inlineStr">
        <is>
          <t>LAXÅ</t>
        </is>
      </c>
      <c r="F241" t="inlineStr">
        <is>
          <t>Sveaskog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62428-2021</t>
        </is>
      </c>
      <c r="B242" s="1" t="n">
        <v>44503</v>
      </c>
      <c r="C242" s="1" t="n">
        <v>45180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62455-2021</t>
        </is>
      </c>
      <c r="B243" s="1" t="n">
        <v>44503</v>
      </c>
      <c r="C243" s="1" t="n">
        <v>45180</v>
      </c>
      <c r="D243" t="inlineStr">
        <is>
          <t>ÖREBRO LÄN</t>
        </is>
      </c>
      <c r="E243" t="inlineStr">
        <is>
          <t>LAXÅ</t>
        </is>
      </c>
      <c r="F243" t="inlineStr">
        <is>
          <t>Sveaskog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67054-2021</t>
        </is>
      </c>
      <c r="B244" s="1" t="n">
        <v>44522</v>
      </c>
      <c r="C244" s="1" t="n">
        <v>45180</v>
      </c>
      <c r="D244" t="inlineStr">
        <is>
          <t>ÖREBRO LÄN</t>
        </is>
      </c>
      <c r="E244" t="inlineStr">
        <is>
          <t>LAXÅ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67053-2021</t>
        </is>
      </c>
      <c r="B245" s="1" t="n">
        <v>44522</v>
      </c>
      <c r="C245" s="1" t="n">
        <v>45180</v>
      </c>
      <c r="D245" t="inlineStr">
        <is>
          <t>ÖREBRO LÄN</t>
        </is>
      </c>
      <c r="E245" t="inlineStr">
        <is>
          <t>LAXÅ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67052-2021</t>
        </is>
      </c>
      <c r="B246" s="1" t="n">
        <v>44522</v>
      </c>
      <c r="C246" s="1" t="n">
        <v>45180</v>
      </c>
      <c r="D246" t="inlineStr">
        <is>
          <t>ÖREBRO LÄN</t>
        </is>
      </c>
      <c r="E246" t="inlineStr">
        <is>
          <t>LAXÅ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67743-2021</t>
        </is>
      </c>
      <c r="B247" s="1" t="n">
        <v>44525</v>
      </c>
      <c r="C247" s="1" t="n">
        <v>45180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68356-2021</t>
        </is>
      </c>
      <c r="B248" s="1" t="n">
        <v>44528</v>
      </c>
      <c r="C248" s="1" t="n">
        <v>45180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69035-2021</t>
        </is>
      </c>
      <c r="B249" s="1" t="n">
        <v>44530</v>
      </c>
      <c r="C249" s="1" t="n">
        <v>45180</v>
      </c>
      <c r="D249" t="inlineStr">
        <is>
          <t>ÖREBRO LÄN</t>
        </is>
      </c>
      <c r="E249" t="inlineStr">
        <is>
          <t>LAXÅ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70287-2021</t>
        </is>
      </c>
      <c r="B250" s="1" t="n">
        <v>44536</v>
      </c>
      <c r="C250" s="1" t="n">
        <v>45180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951-2022</t>
        </is>
      </c>
      <c r="B251" s="1" t="n">
        <v>44571</v>
      </c>
      <c r="C251" s="1" t="n">
        <v>45180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1153-2022</t>
        </is>
      </c>
      <c r="B252" s="1" t="n">
        <v>44571</v>
      </c>
      <c r="C252" s="1" t="n">
        <v>45180</v>
      </c>
      <c r="D252" t="inlineStr">
        <is>
          <t>ÖREBRO LÄN</t>
        </is>
      </c>
      <c r="E252" t="inlineStr">
        <is>
          <t>LAXÅ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1149-2022</t>
        </is>
      </c>
      <c r="B253" s="1" t="n">
        <v>44571</v>
      </c>
      <c r="C253" s="1" t="n">
        <v>45180</v>
      </c>
      <c r="D253" t="inlineStr">
        <is>
          <t>ÖREBRO LÄN</t>
        </is>
      </c>
      <c r="E253" t="inlineStr">
        <is>
          <t>LAXÅ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978-2022</t>
        </is>
      </c>
      <c r="B254" s="1" t="n">
        <v>44571</v>
      </c>
      <c r="C254" s="1" t="n">
        <v>45180</v>
      </c>
      <c r="D254" t="inlineStr">
        <is>
          <t>ÖREBRO LÄN</t>
        </is>
      </c>
      <c r="E254" t="inlineStr">
        <is>
          <t>LAXÅ</t>
        </is>
      </c>
      <c r="F254" t="inlineStr">
        <is>
          <t>Sveaskog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1104-2022</t>
        </is>
      </c>
      <c r="B255" s="1" t="n">
        <v>44571</v>
      </c>
      <c r="C255" s="1" t="n">
        <v>45180</v>
      </c>
      <c r="D255" t="inlineStr">
        <is>
          <t>ÖREBRO LÄN</t>
        </is>
      </c>
      <c r="E255" t="inlineStr">
        <is>
          <t>LAXÅ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1121-2022</t>
        </is>
      </c>
      <c r="B256" s="1" t="n">
        <v>44571</v>
      </c>
      <c r="C256" s="1" t="n">
        <v>45180</v>
      </c>
      <c r="D256" t="inlineStr">
        <is>
          <t>ÖREBRO LÄN</t>
        </is>
      </c>
      <c r="E256" t="inlineStr">
        <is>
          <t>LAXÅ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5441-2022</t>
        </is>
      </c>
      <c r="B257" s="1" t="n">
        <v>44595</v>
      </c>
      <c r="C257" s="1" t="n">
        <v>45180</v>
      </c>
      <c r="D257" t="inlineStr">
        <is>
          <t>ÖREBRO LÄN</t>
        </is>
      </c>
      <c r="E257" t="inlineStr">
        <is>
          <t>LAXÅ</t>
        </is>
      </c>
      <c r="G257" t="n">
        <v>6.5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5773-2022</t>
        </is>
      </c>
      <c r="B258" s="1" t="n">
        <v>44596</v>
      </c>
      <c r="C258" s="1" t="n">
        <v>45180</v>
      </c>
      <c r="D258" t="inlineStr">
        <is>
          <t>ÖREBRO LÄN</t>
        </is>
      </c>
      <c r="E258" t="inlineStr">
        <is>
          <t>LAXÅ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7846-2022</t>
        </is>
      </c>
      <c r="B259" s="1" t="n">
        <v>44608</v>
      </c>
      <c r="C259" s="1" t="n">
        <v>45180</v>
      </c>
      <c r="D259" t="inlineStr">
        <is>
          <t>ÖREBRO LÄN</t>
        </is>
      </c>
      <c r="E259" t="inlineStr">
        <is>
          <t>LAXÅ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8898-2022</t>
        </is>
      </c>
      <c r="B260" s="1" t="n">
        <v>44614</v>
      </c>
      <c r="C260" s="1" t="n">
        <v>45180</v>
      </c>
      <c r="D260" t="inlineStr">
        <is>
          <t>ÖREBRO LÄN</t>
        </is>
      </c>
      <c r="E260" t="inlineStr">
        <is>
          <t>LAXÅ</t>
        </is>
      </c>
      <c r="F260" t="inlineStr">
        <is>
          <t>Kyrkan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10041-2022</t>
        </is>
      </c>
      <c r="B261" s="1" t="n">
        <v>44621</v>
      </c>
      <c r="C261" s="1" t="n">
        <v>45180</v>
      </c>
      <c r="D261" t="inlineStr">
        <is>
          <t>ÖREBRO LÄN</t>
        </is>
      </c>
      <c r="E261" t="inlineStr">
        <is>
          <t>LAXÅ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15518-2022</t>
        </is>
      </c>
      <c r="B262" s="1" t="n">
        <v>44662</v>
      </c>
      <c r="C262" s="1" t="n">
        <v>45180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16044-2022</t>
        </is>
      </c>
      <c r="B263" s="1" t="n">
        <v>44665</v>
      </c>
      <c r="C263" s="1" t="n">
        <v>45180</v>
      </c>
      <c r="D263" t="inlineStr">
        <is>
          <t>ÖREBRO LÄN</t>
        </is>
      </c>
      <c r="E263" t="inlineStr">
        <is>
          <t>LAXÅ</t>
        </is>
      </c>
      <c r="F263" t="inlineStr">
        <is>
          <t>Sveaskog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16501-2022</t>
        </is>
      </c>
      <c r="B264" s="1" t="n">
        <v>44671</v>
      </c>
      <c r="C264" s="1" t="n">
        <v>45180</v>
      </c>
      <c r="D264" t="inlineStr">
        <is>
          <t>ÖREBRO LÄN</t>
        </is>
      </c>
      <c r="E264" t="inlineStr">
        <is>
          <t>LAXÅ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28134-2022</t>
        </is>
      </c>
      <c r="B265" s="1" t="n">
        <v>44746</v>
      </c>
      <c r="C265" s="1" t="n">
        <v>45180</v>
      </c>
      <c r="D265" t="inlineStr">
        <is>
          <t>ÖREBRO LÄN</t>
        </is>
      </c>
      <c r="E265" t="inlineStr">
        <is>
          <t>LAXÅ</t>
        </is>
      </c>
      <c r="F265" t="inlineStr">
        <is>
          <t>Sveaskog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28119-2022</t>
        </is>
      </c>
      <c r="B266" s="1" t="n">
        <v>44746</v>
      </c>
      <c r="C266" s="1" t="n">
        <v>45180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28515-2022</t>
        </is>
      </c>
      <c r="B267" s="1" t="n">
        <v>44748</v>
      </c>
      <c r="C267" s="1" t="n">
        <v>45180</v>
      </c>
      <c r="D267" t="inlineStr">
        <is>
          <t>ÖREBRO LÄN</t>
        </is>
      </c>
      <c r="E267" t="inlineStr">
        <is>
          <t>LAXÅ</t>
        </is>
      </c>
      <c r="F267" t="inlineStr">
        <is>
          <t>Sveaskog</t>
        </is>
      </c>
      <c r="G267" t="n">
        <v>8.5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34481-2022</t>
        </is>
      </c>
      <c r="B268" s="1" t="n">
        <v>44792</v>
      </c>
      <c r="C268" s="1" t="n">
        <v>45180</v>
      </c>
      <c r="D268" t="inlineStr">
        <is>
          <t>ÖREBRO LÄN</t>
        </is>
      </c>
      <c r="E268" t="inlineStr">
        <is>
          <t>LAXÅ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34437-2022</t>
        </is>
      </c>
      <c r="B269" s="1" t="n">
        <v>44792</v>
      </c>
      <c r="C269" s="1" t="n">
        <v>45180</v>
      </c>
      <c r="D269" t="inlineStr">
        <is>
          <t>ÖREBRO LÄN</t>
        </is>
      </c>
      <c r="E269" t="inlineStr">
        <is>
          <t>LAXÅ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34594-2022</t>
        </is>
      </c>
      <c r="B270" s="1" t="n">
        <v>44795</v>
      </c>
      <c r="C270" s="1" t="n">
        <v>45180</v>
      </c>
      <c r="D270" t="inlineStr">
        <is>
          <t>ÖREBRO LÄN</t>
        </is>
      </c>
      <c r="E270" t="inlineStr">
        <is>
          <t>LAXÅ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35130-2022</t>
        </is>
      </c>
      <c r="B271" s="1" t="n">
        <v>44797</v>
      </c>
      <c r="C271" s="1" t="n">
        <v>45180</v>
      </c>
      <c r="D271" t="inlineStr">
        <is>
          <t>ÖREBRO LÄN</t>
        </is>
      </c>
      <c r="E271" t="inlineStr">
        <is>
          <t>LAXÅ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35792-2022</t>
        </is>
      </c>
      <c r="B272" s="1" t="n">
        <v>44801</v>
      </c>
      <c r="C272" s="1" t="n">
        <v>45180</v>
      </c>
      <c r="D272" t="inlineStr">
        <is>
          <t>ÖREBRO LÄN</t>
        </is>
      </c>
      <c r="E272" t="inlineStr">
        <is>
          <t>LAXÅ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35996-2022</t>
        </is>
      </c>
      <c r="B273" s="1" t="n">
        <v>44802</v>
      </c>
      <c r="C273" s="1" t="n">
        <v>45180</v>
      </c>
      <c r="D273" t="inlineStr">
        <is>
          <t>ÖREBRO LÄN</t>
        </is>
      </c>
      <c r="E273" t="inlineStr">
        <is>
          <t>LAXÅ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36348-2022</t>
        </is>
      </c>
      <c r="B274" s="1" t="n">
        <v>44803</v>
      </c>
      <c r="C274" s="1" t="n">
        <v>45180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36349-2022</t>
        </is>
      </c>
      <c r="B275" s="1" t="n">
        <v>44803</v>
      </c>
      <c r="C275" s="1" t="n">
        <v>45180</v>
      </c>
      <c r="D275" t="inlineStr">
        <is>
          <t>ÖREBRO LÄN</t>
        </is>
      </c>
      <c r="E275" t="inlineStr">
        <is>
          <t>LAXÅ</t>
        </is>
      </c>
      <c r="F275" t="inlineStr">
        <is>
          <t>Sveaskog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36351-2022</t>
        </is>
      </c>
      <c r="B276" s="1" t="n">
        <v>44803</v>
      </c>
      <c r="C276" s="1" t="n">
        <v>45180</v>
      </c>
      <c r="D276" t="inlineStr">
        <is>
          <t>ÖREBRO LÄN</t>
        </is>
      </c>
      <c r="E276" t="inlineStr">
        <is>
          <t>LAXÅ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36350-2022</t>
        </is>
      </c>
      <c r="B277" s="1" t="n">
        <v>44803</v>
      </c>
      <c r="C277" s="1" t="n">
        <v>45180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37146-2022</t>
        </is>
      </c>
      <c r="B278" s="1" t="n">
        <v>44805</v>
      </c>
      <c r="C278" s="1" t="n">
        <v>45180</v>
      </c>
      <c r="D278" t="inlineStr">
        <is>
          <t>ÖREBRO LÄN</t>
        </is>
      </c>
      <c r="E278" t="inlineStr">
        <is>
          <t>LAXÅ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37137-2022</t>
        </is>
      </c>
      <c r="B279" s="1" t="n">
        <v>44805</v>
      </c>
      <c r="C279" s="1" t="n">
        <v>45180</v>
      </c>
      <c r="D279" t="inlineStr">
        <is>
          <t>ÖREBRO LÄN</t>
        </is>
      </c>
      <c r="E279" t="inlineStr">
        <is>
          <t>LAXÅ</t>
        </is>
      </c>
      <c r="G279" t="n">
        <v>12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38551-2022</t>
        </is>
      </c>
      <c r="B280" s="1" t="n">
        <v>44813</v>
      </c>
      <c r="C280" s="1" t="n">
        <v>45180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38561-2022</t>
        </is>
      </c>
      <c r="B281" s="1" t="n">
        <v>44813</v>
      </c>
      <c r="C281" s="1" t="n">
        <v>45180</v>
      </c>
      <c r="D281" t="inlineStr">
        <is>
          <t>ÖREBRO LÄN</t>
        </is>
      </c>
      <c r="E281" t="inlineStr">
        <is>
          <t>LAXÅ</t>
        </is>
      </c>
      <c r="F281" t="inlineStr">
        <is>
          <t>Sveaskog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38547-2022</t>
        </is>
      </c>
      <c r="B282" s="1" t="n">
        <v>44813</v>
      </c>
      <c r="C282" s="1" t="n">
        <v>45180</v>
      </c>
      <c r="D282" t="inlineStr">
        <is>
          <t>ÖREBRO LÄN</t>
        </is>
      </c>
      <c r="E282" t="inlineStr">
        <is>
          <t>LAXÅ</t>
        </is>
      </c>
      <c r="F282" t="inlineStr">
        <is>
          <t>Sveaskog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38554-2022</t>
        </is>
      </c>
      <c r="B283" s="1" t="n">
        <v>44813</v>
      </c>
      <c r="C283" s="1" t="n">
        <v>45180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38539-2022</t>
        </is>
      </c>
      <c r="B284" s="1" t="n">
        <v>44813</v>
      </c>
      <c r="C284" s="1" t="n">
        <v>45180</v>
      </c>
      <c r="D284" t="inlineStr">
        <is>
          <t>ÖREBRO LÄN</t>
        </is>
      </c>
      <c r="E284" t="inlineStr">
        <is>
          <t>LAXÅ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38564-2022</t>
        </is>
      </c>
      <c r="B285" s="1" t="n">
        <v>44813</v>
      </c>
      <c r="C285" s="1" t="n">
        <v>45180</v>
      </c>
      <c r="D285" t="inlineStr">
        <is>
          <t>ÖREBRO LÄN</t>
        </is>
      </c>
      <c r="E285" t="inlineStr">
        <is>
          <t>LAXÅ</t>
        </is>
      </c>
      <c r="F285" t="inlineStr">
        <is>
          <t>Sveaskog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40960-2022</t>
        </is>
      </c>
      <c r="B286" s="1" t="n">
        <v>44825</v>
      </c>
      <c r="C286" s="1" t="n">
        <v>45180</v>
      </c>
      <c r="D286" t="inlineStr">
        <is>
          <t>ÖREBRO LÄN</t>
        </is>
      </c>
      <c r="E286" t="inlineStr">
        <is>
          <t>LAXÅ</t>
        </is>
      </c>
      <c r="F286" t="inlineStr">
        <is>
          <t>Sveaskog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43745-2022</t>
        </is>
      </c>
      <c r="B287" s="1" t="n">
        <v>44837</v>
      </c>
      <c r="C287" s="1" t="n">
        <v>45180</v>
      </c>
      <c r="D287" t="inlineStr">
        <is>
          <t>ÖREBRO LÄN</t>
        </is>
      </c>
      <c r="E287" t="inlineStr">
        <is>
          <t>LAXÅ</t>
        </is>
      </c>
      <c r="G287" t="n">
        <v>9.9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45014-2022</t>
        </is>
      </c>
      <c r="B288" s="1" t="n">
        <v>44841</v>
      </c>
      <c r="C288" s="1" t="n">
        <v>45180</v>
      </c>
      <c r="D288" t="inlineStr">
        <is>
          <t>ÖREBRO LÄN</t>
        </is>
      </c>
      <c r="E288" t="inlineStr">
        <is>
          <t>LAXÅ</t>
        </is>
      </c>
      <c r="F288" t="inlineStr">
        <is>
          <t>Sveaskog</t>
        </is>
      </c>
      <c r="G288" t="n">
        <v>21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46269-2022</t>
        </is>
      </c>
      <c r="B289" s="1" t="n">
        <v>44847</v>
      </c>
      <c r="C289" s="1" t="n">
        <v>45180</v>
      </c>
      <c r="D289" t="inlineStr">
        <is>
          <t>ÖREBRO LÄN</t>
        </is>
      </c>
      <c r="E289" t="inlineStr">
        <is>
          <t>LAXÅ</t>
        </is>
      </c>
      <c r="F289" t="inlineStr">
        <is>
          <t>Sveaskog</t>
        </is>
      </c>
      <c r="G289" t="n">
        <v>8.800000000000001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50753-2022</t>
        </is>
      </c>
      <c r="B290" s="1" t="n">
        <v>44867</v>
      </c>
      <c r="C290" s="1" t="n">
        <v>45180</v>
      </c>
      <c r="D290" t="inlineStr">
        <is>
          <t>ÖREBRO LÄN</t>
        </is>
      </c>
      <c r="E290" t="inlineStr">
        <is>
          <t>LAXÅ</t>
        </is>
      </c>
      <c r="F290" t="inlineStr">
        <is>
          <t>Sveaskog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51676-2022</t>
        </is>
      </c>
      <c r="B291" s="1" t="n">
        <v>44872</v>
      </c>
      <c r="C291" s="1" t="n">
        <v>45180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54411-2022</t>
        </is>
      </c>
      <c r="B292" s="1" t="n">
        <v>44879</v>
      </c>
      <c r="C292" s="1" t="n">
        <v>45180</v>
      </c>
      <c r="D292" t="inlineStr">
        <is>
          <t>ÖREBRO LÄN</t>
        </is>
      </c>
      <c r="E292" t="inlineStr">
        <is>
          <t>LAXÅ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54302-2022</t>
        </is>
      </c>
      <c r="B293" s="1" t="n">
        <v>44882</v>
      </c>
      <c r="C293" s="1" t="n">
        <v>45180</v>
      </c>
      <c r="D293" t="inlineStr">
        <is>
          <t>ÖREBRO LÄN</t>
        </is>
      </c>
      <c r="E293" t="inlineStr">
        <is>
          <t>LAXÅ</t>
        </is>
      </c>
      <c r="F293" t="inlineStr">
        <is>
          <t>Sveaskog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54327-2022</t>
        </is>
      </c>
      <c r="B294" s="1" t="n">
        <v>44882</v>
      </c>
      <c r="C294" s="1" t="n">
        <v>45180</v>
      </c>
      <c r="D294" t="inlineStr">
        <is>
          <t>ÖREBRO LÄN</t>
        </is>
      </c>
      <c r="E294" t="inlineStr">
        <is>
          <t>LAXÅ</t>
        </is>
      </c>
      <c r="F294" t="inlineStr">
        <is>
          <t>Sveaskog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54300-2022</t>
        </is>
      </c>
      <c r="B295" s="1" t="n">
        <v>44882</v>
      </c>
      <c r="C295" s="1" t="n">
        <v>45180</v>
      </c>
      <c r="D295" t="inlineStr">
        <is>
          <t>ÖREBRO LÄN</t>
        </is>
      </c>
      <c r="E295" t="inlineStr">
        <is>
          <t>LAXÅ</t>
        </is>
      </c>
      <c r="F295" t="inlineStr">
        <is>
          <t>Sveaskog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54304-2022</t>
        </is>
      </c>
      <c r="B296" s="1" t="n">
        <v>44882</v>
      </c>
      <c r="C296" s="1" t="n">
        <v>45180</v>
      </c>
      <c r="D296" t="inlineStr">
        <is>
          <t>ÖREBRO LÄN</t>
        </is>
      </c>
      <c r="E296" t="inlineStr">
        <is>
          <t>LAXÅ</t>
        </is>
      </c>
      <c r="F296" t="inlineStr">
        <is>
          <t>Sveaskog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54303-2022</t>
        </is>
      </c>
      <c r="B297" s="1" t="n">
        <v>44882</v>
      </c>
      <c r="C297" s="1" t="n">
        <v>45180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56135-2022</t>
        </is>
      </c>
      <c r="B298" s="1" t="n">
        <v>44886</v>
      </c>
      <c r="C298" s="1" t="n">
        <v>45180</v>
      </c>
      <c r="D298" t="inlineStr">
        <is>
          <t>ÖREBRO LÄN</t>
        </is>
      </c>
      <c r="E298" t="inlineStr">
        <is>
          <t>LAXÅ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59228-2022</t>
        </is>
      </c>
      <c r="B299" s="1" t="n">
        <v>44896</v>
      </c>
      <c r="C299" s="1" t="n">
        <v>45180</v>
      </c>
      <c r="D299" t="inlineStr">
        <is>
          <t>ÖREBRO LÄN</t>
        </is>
      </c>
      <c r="E299" t="inlineStr">
        <is>
          <t>LAXÅ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57747-2022</t>
        </is>
      </c>
      <c r="B300" s="1" t="n">
        <v>44897</v>
      </c>
      <c r="C300" s="1" t="n">
        <v>45180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57613-2022</t>
        </is>
      </c>
      <c r="B301" s="1" t="n">
        <v>44897</v>
      </c>
      <c r="C301" s="1" t="n">
        <v>45180</v>
      </c>
      <c r="D301" t="inlineStr">
        <is>
          <t>ÖREBRO LÄN</t>
        </is>
      </c>
      <c r="E301" t="inlineStr">
        <is>
          <t>LAXÅ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4771-2023</t>
        </is>
      </c>
      <c r="B302" s="1" t="n">
        <v>44957</v>
      </c>
      <c r="C302" s="1" t="n">
        <v>45180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4772-2023</t>
        </is>
      </c>
      <c r="B303" s="1" t="n">
        <v>44957</v>
      </c>
      <c r="C303" s="1" t="n">
        <v>45180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8890-2023</t>
        </is>
      </c>
      <c r="B304" s="1" t="n">
        <v>44979</v>
      </c>
      <c r="C304" s="1" t="n">
        <v>45180</v>
      </c>
      <c r="D304" t="inlineStr">
        <is>
          <t>ÖREBRO LÄN</t>
        </is>
      </c>
      <c r="E304" t="inlineStr">
        <is>
          <t>LAXÅ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11139-2023</t>
        </is>
      </c>
      <c r="B305" s="1" t="n">
        <v>44987</v>
      </c>
      <c r="C305" s="1" t="n">
        <v>45180</v>
      </c>
      <c r="D305" t="inlineStr">
        <is>
          <t>ÖREBRO LÄN</t>
        </is>
      </c>
      <c r="E305" t="inlineStr">
        <is>
          <t>LAXÅ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10622-2023</t>
        </is>
      </c>
      <c r="B306" s="1" t="n">
        <v>44988</v>
      </c>
      <c r="C306" s="1" t="n">
        <v>45180</v>
      </c>
      <c r="D306" t="inlineStr">
        <is>
          <t>ÖREBRO LÄN</t>
        </is>
      </c>
      <c r="E306" t="inlineStr">
        <is>
          <t>LAXÅ</t>
        </is>
      </c>
      <c r="F306" t="inlineStr">
        <is>
          <t>Sveaskog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10623-2023</t>
        </is>
      </c>
      <c r="B307" s="1" t="n">
        <v>44988</v>
      </c>
      <c r="C307" s="1" t="n">
        <v>45180</v>
      </c>
      <c r="D307" t="inlineStr">
        <is>
          <t>ÖREBRO LÄN</t>
        </is>
      </c>
      <c r="E307" t="inlineStr">
        <is>
          <t>LAXÅ</t>
        </is>
      </c>
      <c r="F307" t="inlineStr">
        <is>
          <t>Sveaskog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10624-2023</t>
        </is>
      </c>
      <c r="B308" s="1" t="n">
        <v>44988</v>
      </c>
      <c r="C308" s="1" t="n">
        <v>45180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10625-2023</t>
        </is>
      </c>
      <c r="B309" s="1" t="n">
        <v>44988</v>
      </c>
      <c r="C309" s="1" t="n">
        <v>45180</v>
      </c>
      <c r="D309" t="inlineStr">
        <is>
          <t>ÖREBRO LÄN</t>
        </is>
      </c>
      <c r="E309" t="inlineStr">
        <is>
          <t>LAXÅ</t>
        </is>
      </c>
      <c r="F309" t="inlineStr">
        <is>
          <t>Sveaskog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11477-2023</t>
        </is>
      </c>
      <c r="B310" s="1" t="n">
        <v>44993</v>
      </c>
      <c r="C310" s="1" t="n">
        <v>45180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11472-2023</t>
        </is>
      </c>
      <c r="B311" s="1" t="n">
        <v>44993</v>
      </c>
      <c r="C311" s="1" t="n">
        <v>45180</v>
      </c>
      <c r="D311" t="inlineStr">
        <is>
          <t>ÖREBRO LÄN</t>
        </is>
      </c>
      <c r="E311" t="inlineStr">
        <is>
          <t>LAXÅ</t>
        </is>
      </c>
      <c r="F311" t="inlineStr">
        <is>
          <t>Sveaskog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11476-2023</t>
        </is>
      </c>
      <c r="B312" s="1" t="n">
        <v>44993</v>
      </c>
      <c r="C312" s="1" t="n">
        <v>45180</v>
      </c>
      <c r="D312" t="inlineStr">
        <is>
          <t>ÖREBRO LÄN</t>
        </is>
      </c>
      <c r="E312" t="inlineStr">
        <is>
          <t>LAXÅ</t>
        </is>
      </c>
      <c r="F312" t="inlineStr">
        <is>
          <t>Sveaskog</t>
        </is>
      </c>
      <c r="G312" t="n">
        <v>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12435-2023</t>
        </is>
      </c>
      <c r="B313" s="1" t="n">
        <v>44998</v>
      </c>
      <c r="C313" s="1" t="n">
        <v>45180</v>
      </c>
      <c r="D313" t="inlineStr">
        <is>
          <t>ÖREBRO LÄN</t>
        </is>
      </c>
      <c r="E313" t="inlineStr">
        <is>
          <t>LAXÅ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12430-2023</t>
        </is>
      </c>
      <c r="B314" s="1" t="n">
        <v>44998</v>
      </c>
      <c r="C314" s="1" t="n">
        <v>45180</v>
      </c>
      <c r="D314" t="inlineStr">
        <is>
          <t>ÖREBRO LÄN</t>
        </is>
      </c>
      <c r="E314" t="inlineStr">
        <is>
          <t>LAXÅ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18391-2023</t>
        </is>
      </c>
      <c r="B315" s="1" t="n">
        <v>45042</v>
      </c>
      <c r="C315" s="1" t="n">
        <v>45180</v>
      </c>
      <c r="D315" t="inlineStr">
        <is>
          <t>ÖREBRO LÄN</t>
        </is>
      </c>
      <c r="E315" t="inlineStr">
        <is>
          <t>LAXÅ</t>
        </is>
      </c>
      <c r="F315" t="inlineStr">
        <is>
          <t>Sveaskog</t>
        </is>
      </c>
      <c r="G315" t="n">
        <v>19.1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18390-2023</t>
        </is>
      </c>
      <c r="B316" s="1" t="n">
        <v>45042</v>
      </c>
      <c r="C316" s="1" t="n">
        <v>45180</v>
      </c>
      <c r="D316" t="inlineStr">
        <is>
          <t>ÖREBRO LÄN</t>
        </is>
      </c>
      <c r="E316" t="inlineStr">
        <is>
          <t>LAXÅ</t>
        </is>
      </c>
      <c r="F316" t="inlineStr">
        <is>
          <t>Sveaskog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18845-2023</t>
        </is>
      </c>
      <c r="B317" s="1" t="n">
        <v>45042</v>
      </c>
      <c r="C317" s="1" t="n">
        <v>45180</v>
      </c>
      <c r="D317" t="inlineStr">
        <is>
          <t>ÖREBRO LÄN</t>
        </is>
      </c>
      <c r="E317" t="inlineStr">
        <is>
          <t>LAXÅ</t>
        </is>
      </c>
      <c r="G317" t="n">
        <v>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18395-2023</t>
        </is>
      </c>
      <c r="B318" s="1" t="n">
        <v>45042</v>
      </c>
      <c r="C318" s="1" t="n">
        <v>45180</v>
      </c>
      <c r="D318" t="inlineStr">
        <is>
          <t>ÖREBRO LÄN</t>
        </is>
      </c>
      <c r="E318" t="inlineStr">
        <is>
          <t>LAXÅ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19183-2023</t>
        </is>
      </c>
      <c r="B319" s="1" t="n">
        <v>45048</v>
      </c>
      <c r="C319" s="1" t="n">
        <v>45180</v>
      </c>
      <c r="D319" t="inlineStr">
        <is>
          <t>ÖREBRO LÄN</t>
        </is>
      </c>
      <c r="E319" t="inlineStr">
        <is>
          <t>LAXÅ</t>
        </is>
      </c>
      <c r="F319" t="inlineStr">
        <is>
          <t>Sveaskog</t>
        </is>
      </c>
      <c r="G319" t="n">
        <v>5.8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19177-2023</t>
        </is>
      </c>
      <c r="B320" s="1" t="n">
        <v>45048</v>
      </c>
      <c r="C320" s="1" t="n">
        <v>45180</v>
      </c>
      <c r="D320" t="inlineStr">
        <is>
          <t>ÖREBRO LÄN</t>
        </is>
      </c>
      <c r="E320" t="inlineStr">
        <is>
          <t>LAXÅ</t>
        </is>
      </c>
      <c r="F320" t="inlineStr">
        <is>
          <t>Sveaskog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19184-2023</t>
        </is>
      </c>
      <c r="B321" s="1" t="n">
        <v>45048</v>
      </c>
      <c r="C321" s="1" t="n">
        <v>45180</v>
      </c>
      <c r="D321" t="inlineStr">
        <is>
          <t>ÖREBRO LÄN</t>
        </is>
      </c>
      <c r="E321" t="inlineStr">
        <is>
          <t>LAXÅ</t>
        </is>
      </c>
      <c r="F321" t="inlineStr">
        <is>
          <t>Sveaskog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19179-2023</t>
        </is>
      </c>
      <c r="B322" s="1" t="n">
        <v>45048</v>
      </c>
      <c r="C322" s="1" t="n">
        <v>45180</v>
      </c>
      <c r="D322" t="inlineStr">
        <is>
          <t>ÖREBRO LÄN</t>
        </is>
      </c>
      <c r="E322" t="inlineStr">
        <is>
          <t>LAXÅ</t>
        </is>
      </c>
      <c r="F322" t="inlineStr">
        <is>
          <t>Sveaskog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20308-2023</t>
        </is>
      </c>
      <c r="B323" s="1" t="n">
        <v>45056</v>
      </c>
      <c r="C323" s="1" t="n">
        <v>45180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20457-2023</t>
        </is>
      </c>
      <c r="B324" s="1" t="n">
        <v>45056</v>
      </c>
      <c r="C324" s="1" t="n">
        <v>45180</v>
      </c>
      <c r="D324" t="inlineStr">
        <is>
          <t>ÖREBRO LÄN</t>
        </is>
      </c>
      <c r="E324" t="inlineStr">
        <is>
          <t>LAXÅ</t>
        </is>
      </c>
      <c r="F324" t="inlineStr">
        <is>
          <t>Sveaskog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20918-2023</t>
        </is>
      </c>
      <c r="B325" s="1" t="n">
        <v>45061</v>
      </c>
      <c r="C325" s="1" t="n">
        <v>45180</v>
      </c>
      <c r="D325" t="inlineStr">
        <is>
          <t>ÖREBRO LÄN</t>
        </is>
      </c>
      <c r="E325" t="inlineStr">
        <is>
          <t>LAXÅ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21215-2023</t>
        </is>
      </c>
      <c r="B326" s="1" t="n">
        <v>45062</v>
      </c>
      <c r="C326" s="1" t="n">
        <v>45180</v>
      </c>
      <c r="D326" t="inlineStr">
        <is>
          <t>ÖREBRO LÄN</t>
        </is>
      </c>
      <c r="E326" t="inlineStr">
        <is>
          <t>LAXÅ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21212-2023</t>
        </is>
      </c>
      <c r="B327" s="1" t="n">
        <v>45062</v>
      </c>
      <c r="C327" s="1" t="n">
        <v>45180</v>
      </c>
      <c r="D327" t="inlineStr">
        <is>
          <t>ÖREBRO LÄN</t>
        </is>
      </c>
      <c r="E327" t="inlineStr">
        <is>
          <t>LAXÅ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25521-2023</t>
        </is>
      </c>
      <c r="B328" s="1" t="n">
        <v>45089</v>
      </c>
      <c r="C328" s="1" t="n">
        <v>45180</v>
      </c>
      <c r="D328" t="inlineStr">
        <is>
          <t>ÖREBRO LÄN</t>
        </is>
      </c>
      <c r="E328" t="inlineStr">
        <is>
          <t>LAXÅ</t>
        </is>
      </c>
      <c r="F328" t="inlineStr">
        <is>
          <t>Övriga statliga verk och myndigheter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26403-2023</t>
        </is>
      </c>
      <c r="B329" s="1" t="n">
        <v>45092</v>
      </c>
      <c r="C329" s="1" t="n">
        <v>45180</v>
      </c>
      <c r="D329" t="inlineStr">
        <is>
          <t>ÖREBRO LÄN</t>
        </is>
      </c>
      <c r="E329" t="inlineStr">
        <is>
          <t>LAXÅ</t>
        </is>
      </c>
      <c r="F329" t="inlineStr">
        <is>
          <t>Sveaskog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33640-2023</t>
        </is>
      </c>
      <c r="B330" s="1" t="n">
        <v>45119</v>
      </c>
      <c r="C330" s="1" t="n">
        <v>45180</v>
      </c>
      <c r="D330" t="inlineStr">
        <is>
          <t>ÖREBRO LÄN</t>
        </is>
      </c>
      <c r="E330" t="inlineStr">
        <is>
          <t>LAXÅ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34223-2023</t>
        </is>
      </c>
      <c r="B331" s="1" t="n">
        <v>45126</v>
      </c>
      <c r="C331" s="1" t="n">
        <v>45180</v>
      </c>
      <c r="D331" t="inlineStr">
        <is>
          <t>ÖREBRO LÄN</t>
        </is>
      </c>
      <c r="E331" t="inlineStr">
        <is>
          <t>LAXÅ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34218-2023</t>
        </is>
      </c>
      <c r="B332" s="1" t="n">
        <v>45126</v>
      </c>
      <c r="C332" s="1" t="n">
        <v>45180</v>
      </c>
      <c r="D332" t="inlineStr">
        <is>
          <t>ÖREBRO LÄN</t>
        </is>
      </c>
      <c r="E332" t="inlineStr">
        <is>
          <t>LAXÅ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34225-2023</t>
        </is>
      </c>
      <c r="B333" s="1" t="n">
        <v>45126</v>
      </c>
      <c r="C333" s="1" t="n">
        <v>45180</v>
      </c>
      <c r="D333" t="inlineStr">
        <is>
          <t>ÖREBRO LÄN</t>
        </is>
      </c>
      <c r="E333" t="inlineStr">
        <is>
          <t>LAXÅ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37003-2023</t>
        </is>
      </c>
      <c r="B334" s="1" t="n">
        <v>45155</v>
      </c>
      <c r="C334" s="1" t="n">
        <v>45180</v>
      </c>
      <c r="D334" t="inlineStr">
        <is>
          <t>ÖREBRO LÄN</t>
        </is>
      </c>
      <c r="E334" t="inlineStr">
        <is>
          <t>LAXÅ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38620-2023</t>
        </is>
      </c>
      <c r="B335" s="1" t="n">
        <v>45160</v>
      </c>
      <c r="C335" s="1" t="n">
        <v>45180</v>
      </c>
      <c r="D335" t="inlineStr">
        <is>
          <t>ÖREBRO LÄN</t>
        </is>
      </c>
      <c r="E335" t="inlineStr">
        <is>
          <t>LAXÅ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38613-2023</t>
        </is>
      </c>
      <c r="B336" s="1" t="n">
        <v>45160</v>
      </c>
      <c r="C336" s="1" t="n">
        <v>45180</v>
      </c>
      <c r="D336" t="inlineStr">
        <is>
          <t>ÖREBRO LÄN</t>
        </is>
      </c>
      <c r="E336" t="inlineStr">
        <is>
          <t>LAXÅ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38629-2023</t>
        </is>
      </c>
      <c r="B337" s="1" t="n">
        <v>45160</v>
      </c>
      <c r="C337" s="1" t="n">
        <v>45180</v>
      </c>
      <c r="D337" t="inlineStr">
        <is>
          <t>ÖREBRO LÄN</t>
        </is>
      </c>
      <c r="E337" t="inlineStr">
        <is>
          <t>LAXÅ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38609-2023</t>
        </is>
      </c>
      <c r="B338" s="1" t="n">
        <v>45160</v>
      </c>
      <c r="C338" s="1" t="n">
        <v>45180</v>
      </c>
      <c r="D338" t="inlineStr">
        <is>
          <t>ÖREBRO LÄN</t>
        </is>
      </c>
      <c r="E338" t="inlineStr">
        <is>
          <t>LAXÅ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38633-2023</t>
        </is>
      </c>
      <c r="B339" s="1" t="n">
        <v>45160</v>
      </c>
      <c r="C339" s="1" t="n">
        <v>45180</v>
      </c>
      <c r="D339" t="inlineStr">
        <is>
          <t>ÖREBRO LÄN</t>
        </is>
      </c>
      <c r="E339" t="inlineStr">
        <is>
          <t>LAXÅ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2023-09-11T05:25:47Z</dcterms:created>
  <dcterms:modified xmlns:dcterms="http://purl.org/dc/terms/" xmlns:xsi="http://www.w3.org/2001/XMLSchema-instance" xsi:type="dcterms:W3CDTF">2023-09-11T05:25:47Z</dcterms:modified>
</cp:coreProperties>
</file>