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45190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49304-2019.xlsx", "A 49304-2019")</f>
        <v/>
      </c>
      <c r="T2">
        <f>HYPERLINK("https://klasma.github.io/Logging_LJUSNARSBERG/kartor/A 49304-2019.png", "A 49304-2019")</f>
        <v/>
      </c>
      <c r="V2">
        <f>HYPERLINK("https://klasma.github.io/Logging_LJUSNARSBERG/klagomål/A 49304-2019.docx", "A 49304-2019")</f>
        <v/>
      </c>
      <c r="W2">
        <f>HYPERLINK("https://klasma.github.io/Logging_LJUSNARSBERG/klagomålsmail/A 49304-2019.docx", "A 49304-2019")</f>
        <v/>
      </c>
      <c r="X2">
        <f>HYPERLINK("https://klasma.github.io/Logging_LJUSNARSBERG/tillsyn/A 49304-2019.docx", "A 49304-2019")</f>
        <v/>
      </c>
      <c r="Y2">
        <f>HYPERLINK("https://klasma.github.io/Logging_LJUSNARSBERG/tillsynsmail/A 49304-2019.docx", "A 49304-2019")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45190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37817-2021.xlsx", "A 37817-2021")</f>
        <v/>
      </c>
      <c r="T3">
        <f>HYPERLINK("https://klasma.github.io/Logging_LJUSNARSBERG/kartor/A 37817-2021.png", "A 37817-2021")</f>
        <v/>
      </c>
      <c r="V3">
        <f>HYPERLINK("https://klasma.github.io/Logging_LJUSNARSBERG/klagomål/A 37817-2021.docx", "A 37817-2021")</f>
        <v/>
      </c>
      <c r="W3">
        <f>HYPERLINK("https://klasma.github.io/Logging_LJUSNARSBERG/klagomålsmail/A 37817-2021.docx", "A 37817-2021")</f>
        <v/>
      </c>
      <c r="X3">
        <f>HYPERLINK("https://klasma.github.io/Logging_LJUSNARSBERG/tillsyn/A 37817-2021.docx", "A 37817-2021")</f>
        <v/>
      </c>
      <c r="Y3">
        <f>HYPERLINK("https://klasma.github.io/Logging_LJUSNARSBERG/tillsynsmail/A 37817-2021.docx", "A 37817-2021")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45190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29115-2019.xlsx", "A 29115-2019")</f>
        <v/>
      </c>
      <c r="T4">
        <f>HYPERLINK("https://klasma.github.io/Logging_LJUSNARSBERG/kartor/A 29115-2019.png", "A 29115-2019")</f>
        <v/>
      </c>
      <c r="V4">
        <f>HYPERLINK("https://klasma.github.io/Logging_LJUSNARSBERG/klagomål/A 29115-2019.docx", "A 29115-2019")</f>
        <v/>
      </c>
      <c r="W4">
        <f>HYPERLINK("https://klasma.github.io/Logging_LJUSNARSBERG/klagomålsmail/A 29115-2019.docx", "A 29115-2019")</f>
        <v/>
      </c>
      <c r="X4">
        <f>HYPERLINK("https://klasma.github.io/Logging_LJUSNARSBERG/tillsyn/A 29115-2019.docx", "A 29115-2019")</f>
        <v/>
      </c>
      <c r="Y4">
        <f>HYPERLINK("https://klasma.github.io/Logging_LJUSNARSBERG/tillsynsmail/A 29115-2019.docx", "A 29115-2019")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45190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38627-2019.xlsx", "A 38627-2019")</f>
        <v/>
      </c>
      <c r="T5">
        <f>HYPERLINK("https://klasma.github.io/Logging_LJUSNARSBERG/kartor/A 38627-2019.png", "A 38627-2019")</f>
        <v/>
      </c>
      <c r="V5">
        <f>HYPERLINK("https://klasma.github.io/Logging_LJUSNARSBERG/klagomål/A 38627-2019.docx", "A 38627-2019")</f>
        <v/>
      </c>
      <c r="W5">
        <f>HYPERLINK("https://klasma.github.io/Logging_LJUSNARSBERG/klagomålsmail/A 38627-2019.docx", "A 38627-2019")</f>
        <v/>
      </c>
      <c r="X5">
        <f>HYPERLINK("https://klasma.github.io/Logging_LJUSNARSBERG/tillsyn/A 38627-2019.docx", "A 38627-2019")</f>
        <v/>
      </c>
      <c r="Y5">
        <f>HYPERLINK("https://klasma.github.io/Logging_LJUSNARSBERG/tillsynsmail/A 38627-2019.docx", "A 38627-2019")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45190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1256-2019.xlsx", "A 1256-2019")</f>
        <v/>
      </c>
      <c r="T6">
        <f>HYPERLINK("https://klasma.github.io/Logging_LJUSNARSBERG/kartor/A 1256-2019.png", "A 1256-2019")</f>
        <v/>
      </c>
      <c r="V6">
        <f>HYPERLINK("https://klasma.github.io/Logging_LJUSNARSBERG/klagomål/A 1256-2019.docx", "A 1256-2019")</f>
        <v/>
      </c>
      <c r="W6">
        <f>HYPERLINK("https://klasma.github.io/Logging_LJUSNARSBERG/klagomålsmail/A 1256-2019.docx", "A 1256-2019")</f>
        <v/>
      </c>
      <c r="X6">
        <f>HYPERLINK("https://klasma.github.io/Logging_LJUSNARSBERG/tillsyn/A 1256-2019.docx", "A 1256-2019")</f>
        <v/>
      </c>
      <c r="Y6">
        <f>HYPERLINK("https://klasma.github.io/Logging_LJUSNARSBERG/tillsynsmail/A 1256-2019.docx", "A 1256-2019")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45190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48004-2019.xlsx", "A 48004-2019")</f>
        <v/>
      </c>
      <c r="T7">
        <f>HYPERLINK("https://klasma.github.io/Logging_LJUSNARSBERG/kartor/A 48004-2019.png", "A 48004-2019")</f>
        <v/>
      </c>
      <c r="V7">
        <f>HYPERLINK("https://klasma.github.io/Logging_LJUSNARSBERG/klagomål/A 48004-2019.docx", "A 48004-2019")</f>
        <v/>
      </c>
      <c r="W7">
        <f>HYPERLINK("https://klasma.github.io/Logging_LJUSNARSBERG/klagomålsmail/A 48004-2019.docx", "A 48004-2019")</f>
        <v/>
      </c>
      <c r="X7">
        <f>HYPERLINK("https://klasma.github.io/Logging_LJUSNARSBERG/tillsyn/A 48004-2019.docx", "A 48004-2019")</f>
        <v/>
      </c>
      <c r="Y7">
        <f>HYPERLINK("https://klasma.github.io/Logging_LJUSNARSBERG/tillsynsmail/A 48004-2019.docx", "A 48004-2019")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45190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23092-2020.xlsx", "A 23092-2020")</f>
        <v/>
      </c>
      <c r="T8">
        <f>HYPERLINK("https://klasma.github.io/Logging_LJUSNARSBERG/kartor/A 23092-2020.png", "A 23092-2020")</f>
        <v/>
      </c>
      <c r="U8">
        <f>HYPERLINK("https://klasma.github.io/Logging_LJUSNARSBERG/knärot/A 23092-2020.png", "A 23092-2020")</f>
        <v/>
      </c>
      <c r="V8">
        <f>HYPERLINK("https://klasma.github.io/Logging_LJUSNARSBERG/klagomål/A 23092-2020.docx", "A 23092-2020")</f>
        <v/>
      </c>
      <c r="W8">
        <f>HYPERLINK("https://klasma.github.io/Logging_LJUSNARSBERG/klagomålsmail/A 23092-2020.docx", "A 23092-2020")</f>
        <v/>
      </c>
      <c r="X8">
        <f>HYPERLINK("https://klasma.github.io/Logging_LJUSNARSBERG/tillsyn/A 23092-2020.docx", "A 23092-2020")</f>
        <v/>
      </c>
      <c r="Y8">
        <f>HYPERLINK("https://klasma.github.io/Logging_LJUSNARSBERG/tillsynsmail/A 23092-2020.docx", "A 23092-2020")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45190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65216-2021.xlsx", "A 65216-2021")</f>
        <v/>
      </c>
      <c r="T9">
        <f>HYPERLINK("https://klasma.github.io/Logging_LJUSNARSBERG/kartor/A 65216-2021.png", "A 65216-2021")</f>
        <v/>
      </c>
      <c r="V9">
        <f>HYPERLINK("https://klasma.github.io/Logging_LJUSNARSBERG/klagomål/A 65216-2021.docx", "A 65216-2021")</f>
        <v/>
      </c>
      <c r="W9">
        <f>HYPERLINK("https://klasma.github.io/Logging_LJUSNARSBERG/klagomålsmail/A 65216-2021.docx", "A 65216-2021")</f>
        <v/>
      </c>
      <c r="X9">
        <f>HYPERLINK("https://klasma.github.io/Logging_LJUSNARSBERG/tillsyn/A 65216-2021.docx", "A 65216-2021")</f>
        <v/>
      </c>
      <c r="Y9">
        <f>HYPERLINK("https://klasma.github.io/Logging_LJUSNARSBERG/tillsynsmail/A 65216-2021.docx", "A 65216-2021")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45190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65217-2021.xlsx", "A 65217-2021")</f>
        <v/>
      </c>
      <c r="T10">
        <f>HYPERLINK("https://klasma.github.io/Logging_LJUSNARSBERG/kartor/A 65217-2021.png", "A 65217-2021")</f>
        <v/>
      </c>
      <c r="V10">
        <f>HYPERLINK("https://klasma.github.io/Logging_LJUSNARSBERG/klagomål/A 65217-2021.docx", "A 65217-2021")</f>
        <v/>
      </c>
      <c r="W10">
        <f>HYPERLINK("https://klasma.github.io/Logging_LJUSNARSBERG/klagomålsmail/A 65217-2021.docx", "A 65217-2021")</f>
        <v/>
      </c>
      <c r="X10">
        <f>HYPERLINK("https://klasma.github.io/Logging_LJUSNARSBERG/tillsyn/A 65217-2021.docx", "A 65217-2021")</f>
        <v/>
      </c>
      <c r="Y10">
        <f>HYPERLINK("https://klasma.github.io/Logging_LJUSNARSBERG/tillsynsmail/A 65217-2021.docx", "A 65217-2021")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45190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5760-2022.xlsx", "A 5760-2022")</f>
        <v/>
      </c>
      <c r="T11">
        <f>HYPERLINK("https://klasma.github.io/Logging_LJUSNARSBERG/kartor/A 5760-2022.png", "A 5760-2022")</f>
        <v/>
      </c>
      <c r="V11">
        <f>HYPERLINK("https://klasma.github.io/Logging_LJUSNARSBERG/klagomål/A 5760-2022.docx", "A 5760-2022")</f>
        <v/>
      </c>
      <c r="W11">
        <f>HYPERLINK("https://klasma.github.io/Logging_LJUSNARSBERG/klagomålsmail/A 5760-2022.docx", "A 5760-2022")</f>
        <v/>
      </c>
      <c r="X11">
        <f>HYPERLINK("https://klasma.github.io/Logging_LJUSNARSBERG/tillsyn/A 5760-2022.docx", "A 5760-2022")</f>
        <v/>
      </c>
      <c r="Y11">
        <f>HYPERLINK("https://klasma.github.io/Logging_LJUSNARSBERG/tillsynsmail/A 5760-2022.docx", "A 5760-2022")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45190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41078-2022.xlsx", "A 41078-2022")</f>
        <v/>
      </c>
      <c r="T12">
        <f>HYPERLINK("https://klasma.github.io/Logging_LJUSNARSBERG/kartor/A 41078-2022.png", "A 41078-2022")</f>
        <v/>
      </c>
      <c r="V12">
        <f>HYPERLINK("https://klasma.github.io/Logging_LJUSNARSBERG/klagomål/A 41078-2022.docx", "A 41078-2022")</f>
        <v/>
      </c>
      <c r="W12">
        <f>HYPERLINK("https://klasma.github.io/Logging_LJUSNARSBERG/klagomålsmail/A 41078-2022.docx", "A 41078-2022")</f>
        <v/>
      </c>
      <c r="X12">
        <f>HYPERLINK("https://klasma.github.io/Logging_LJUSNARSBERG/tillsyn/A 41078-2022.docx", "A 41078-2022")</f>
        <v/>
      </c>
      <c r="Y12">
        <f>HYPERLINK("https://klasma.github.io/Logging_LJUSNARSBERG/tillsynsmail/A 41078-2022.docx", "A 41078-2022")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45190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30360-2023.xlsx", "A 30360-2023")</f>
        <v/>
      </c>
      <c r="T13">
        <f>HYPERLINK("https://klasma.github.io/Logging_LJUSNARSBERG/kartor/A 30360-2023.png", "A 30360-2023")</f>
        <v/>
      </c>
      <c r="V13">
        <f>HYPERLINK("https://klasma.github.io/Logging_LJUSNARSBERG/klagomål/A 30360-2023.docx", "A 30360-2023")</f>
        <v/>
      </c>
      <c r="W13">
        <f>HYPERLINK("https://klasma.github.io/Logging_LJUSNARSBERG/klagomålsmail/A 30360-2023.docx", "A 30360-2023")</f>
        <v/>
      </c>
      <c r="X13">
        <f>HYPERLINK("https://klasma.github.io/Logging_LJUSNARSBERG/tillsyn/A 30360-2023.docx", "A 30360-2023")</f>
        <v/>
      </c>
      <c r="Y13">
        <f>HYPERLINK("https://klasma.github.io/Logging_LJUSNARSBERG/tillsynsmail/A 30360-2023.docx", "A 30360-2023")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45190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12383-2020.xlsx", "A 12383-2020")</f>
        <v/>
      </c>
      <c r="T14">
        <f>HYPERLINK("https://klasma.github.io/Logging_LJUSNARSBERG/kartor/A 12383-2020.png", "A 12383-2020")</f>
        <v/>
      </c>
      <c r="V14">
        <f>HYPERLINK("https://klasma.github.io/Logging_LJUSNARSBERG/klagomål/A 12383-2020.docx", "A 12383-2020")</f>
        <v/>
      </c>
      <c r="W14">
        <f>HYPERLINK("https://klasma.github.io/Logging_LJUSNARSBERG/klagomålsmail/A 12383-2020.docx", "A 12383-2020")</f>
        <v/>
      </c>
      <c r="X14">
        <f>HYPERLINK("https://klasma.github.io/Logging_LJUSNARSBERG/tillsyn/A 12383-2020.docx", "A 12383-2020")</f>
        <v/>
      </c>
      <c r="Y14">
        <f>HYPERLINK("https://klasma.github.io/Logging_LJUSNARSBERG/tillsynsmail/A 12383-2020.docx", "A 12383-2020")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45190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47044-2020.xlsx", "A 47044-2020")</f>
        <v/>
      </c>
      <c r="T15">
        <f>HYPERLINK("https://klasma.github.io/Logging_LJUSNARSBERG/kartor/A 47044-2020.png", "A 47044-2020")</f>
        <v/>
      </c>
      <c r="U15">
        <f>HYPERLINK("https://klasma.github.io/Logging_LJUSNARSBERG/knärot/A 47044-2020.png", "A 47044-2020")</f>
        <v/>
      </c>
      <c r="V15">
        <f>HYPERLINK("https://klasma.github.io/Logging_LJUSNARSBERG/klagomål/A 47044-2020.docx", "A 47044-2020")</f>
        <v/>
      </c>
      <c r="W15">
        <f>HYPERLINK("https://klasma.github.io/Logging_LJUSNARSBERG/klagomålsmail/A 47044-2020.docx", "A 47044-2020")</f>
        <v/>
      </c>
      <c r="X15">
        <f>HYPERLINK("https://klasma.github.io/Logging_LJUSNARSBERG/tillsyn/A 47044-2020.docx", "A 47044-2020")</f>
        <v/>
      </c>
      <c r="Y15">
        <f>HYPERLINK("https://klasma.github.io/Logging_LJUSNARSBERG/tillsynsmail/A 47044-2020.docx", "A 47044-2020")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45190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65215-2021.xlsx", "A 65215-2021")</f>
        <v/>
      </c>
      <c r="T16">
        <f>HYPERLINK("https://klasma.github.io/Logging_LJUSNARSBERG/kartor/A 65215-2021.png", "A 65215-2021")</f>
        <v/>
      </c>
      <c r="V16">
        <f>HYPERLINK("https://klasma.github.io/Logging_LJUSNARSBERG/klagomål/A 65215-2021.docx", "A 65215-2021")</f>
        <v/>
      </c>
      <c r="W16">
        <f>HYPERLINK("https://klasma.github.io/Logging_LJUSNARSBERG/klagomålsmail/A 65215-2021.docx", "A 65215-2021")</f>
        <v/>
      </c>
      <c r="X16">
        <f>HYPERLINK("https://klasma.github.io/Logging_LJUSNARSBERG/tillsyn/A 65215-2021.docx", "A 65215-2021")</f>
        <v/>
      </c>
      <c r="Y16">
        <f>HYPERLINK("https://klasma.github.io/Logging_LJUSNARSBERG/tillsynsmail/A 65215-2021.docx", "A 65215-2021")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45190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37547-2022.xlsx", "A 37547-2022")</f>
        <v/>
      </c>
      <c r="T17">
        <f>HYPERLINK("https://klasma.github.io/Logging_LJUSNARSBERG/kartor/A 37547-2022.png", "A 37547-2022")</f>
        <v/>
      </c>
      <c r="V17">
        <f>HYPERLINK("https://klasma.github.io/Logging_LJUSNARSBERG/klagomål/A 37547-2022.docx", "A 37547-2022")</f>
        <v/>
      </c>
      <c r="W17">
        <f>HYPERLINK("https://klasma.github.io/Logging_LJUSNARSBERG/klagomålsmail/A 37547-2022.docx", "A 37547-2022")</f>
        <v/>
      </c>
      <c r="X17">
        <f>HYPERLINK("https://klasma.github.io/Logging_LJUSNARSBERG/tillsyn/A 37547-2022.docx", "A 37547-2022")</f>
        <v/>
      </c>
      <c r="Y17">
        <f>HYPERLINK("https://klasma.github.io/Logging_LJUSNARSBERG/tillsynsmail/A 37547-2022.docx", "A 37547-2022")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45190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62105-2022.xlsx", "A 62105-2022")</f>
        <v/>
      </c>
      <c r="T18">
        <f>HYPERLINK("https://klasma.github.io/Logging_LJUSNARSBERG/kartor/A 62105-2022.png", "A 62105-2022")</f>
        <v/>
      </c>
      <c r="V18">
        <f>HYPERLINK("https://klasma.github.io/Logging_LJUSNARSBERG/klagomål/A 62105-2022.docx", "A 62105-2022")</f>
        <v/>
      </c>
      <c r="W18">
        <f>HYPERLINK("https://klasma.github.io/Logging_LJUSNARSBERG/klagomålsmail/A 62105-2022.docx", "A 62105-2022")</f>
        <v/>
      </c>
      <c r="X18">
        <f>HYPERLINK("https://klasma.github.io/Logging_LJUSNARSBERG/tillsyn/A 62105-2022.docx", "A 62105-2022")</f>
        <v/>
      </c>
      <c r="Y18">
        <f>HYPERLINK("https://klasma.github.io/Logging_LJUSNARSBERG/tillsynsmail/A 62105-2022.docx", "A 62105-2022")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45190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34042-2023.xlsx", "A 34042-2023")</f>
        <v/>
      </c>
      <c r="T19">
        <f>HYPERLINK("https://klasma.github.io/Logging_LJUSNARSBERG/kartor/A 34042-2023.png", "A 34042-2023")</f>
        <v/>
      </c>
      <c r="V19">
        <f>HYPERLINK("https://klasma.github.io/Logging_LJUSNARSBERG/klagomål/A 34042-2023.docx", "A 34042-2023")</f>
        <v/>
      </c>
      <c r="W19">
        <f>HYPERLINK("https://klasma.github.io/Logging_LJUSNARSBERG/klagomålsmail/A 34042-2023.docx", "A 34042-2023")</f>
        <v/>
      </c>
      <c r="X19">
        <f>HYPERLINK("https://klasma.github.io/Logging_LJUSNARSBERG/tillsyn/A 34042-2023.docx", "A 34042-2023")</f>
        <v/>
      </c>
      <c r="Y19">
        <f>HYPERLINK("https://klasma.github.io/Logging_LJUSNARSBERG/tillsynsmail/A 34042-2023.docx", "A 34042-2023")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45190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45190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45190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45190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45190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45190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45190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45190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45190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45190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45190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45190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45190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45190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45190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45190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45190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45190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45190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45190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45190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45190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45190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45190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45190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45190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45190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45190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45190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45190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45190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45190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45190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45190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45190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45190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45190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45190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45190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45190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45190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45190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45190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45190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45190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45190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45190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45190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45190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45190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45190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45190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45190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45190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45190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45190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45190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45190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45190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45190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45190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45190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45190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45190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45190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45190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45190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45190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45190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45190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45190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45190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45190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45190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45190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45190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45190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45190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45190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45190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45190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45190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45190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45190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45190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45190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45190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45190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45190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45190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45190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45190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45190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45190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45190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45190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45190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45190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45190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45190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45190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45190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45190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45190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45190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45190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45190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45190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45190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45190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45190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45190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45190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45190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45190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45190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45190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45190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45190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45190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45190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45190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45190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45190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45190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45190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45190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45190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45190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45190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45190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45190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45190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45190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45190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45190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45190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45190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45190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45190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45190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45190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45190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45190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45190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45190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45190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45190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45190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45190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45190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45190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45190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45190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45190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45190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45190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45190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45190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45190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45190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45190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45190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45190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45190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45190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45190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45190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45190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45190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45190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45190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45190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45190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45190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45190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45190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45190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45190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45190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45190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45190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45190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45190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45190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45190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45190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45190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45190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45190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45190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45190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45190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45190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45190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45190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45190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45190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45190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45190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45190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45190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45190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40055-2023</t>
        </is>
      </c>
      <c r="B223" s="1" t="n">
        <v>45168</v>
      </c>
      <c r="C223" s="1" t="n">
        <v>45190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42304-2023</t>
        </is>
      </c>
      <c r="B224" s="1" t="n">
        <v>45180</v>
      </c>
      <c r="C224" s="1" t="n">
        <v>45190</v>
      </c>
      <c r="D224" t="inlineStr">
        <is>
          <t>ÖREBRO LÄN</t>
        </is>
      </c>
      <c r="E224" t="inlineStr">
        <is>
          <t>LJUSNARSBERG</t>
        </is>
      </c>
      <c r="G224" t="n">
        <v>27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2023-09-21T06:50:03Z</dcterms:created>
  <dcterms:modified xmlns:dcterms="http://purl.org/dc/terms/" xmlns:xsi="http://www.w3.org/2001/XMLSchema-instance" xsi:type="dcterms:W3CDTF">2023-09-21T06:50:03Z</dcterms:modified>
</cp:coreProperties>
</file>