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45190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45190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45190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45190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45190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45190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45190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45190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45190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45190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45190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45190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16752-2022.xlsx", "A 16752-2022")</f>
        <v/>
      </c>
      <c r="T13">
        <f>HYPERLINK("https://klasma.github.io/Logging_LULEA/kartor/A 16752-2022.png", "A 16752-2022")</f>
        <v/>
      </c>
      <c r="V13">
        <f>HYPERLINK("https://klasma.github.io/Logging_LULEA/klagomål/A 16752-2022.docx", "A 16752-2022")</f>
        <v/>
      </c>
      <c r="W13">
        <f>HYPERLINK("https://klasma.github.io/Logging_LULEA/klagomålsmail/A 16752-2022.docx", "A 16752-2022")</f>
        <v/>
      </c>
      <c r="X13">
        <f>HYPERLINK("https://klasma.github.io/Logging_LULEA/tillsyn/A 16752-2022.docx", "A 16752-2022")</f>
        <v/>
      </c>
      <c r="Y13">
        <f>HYPERLINK("https://klasma.github.io/Logging_LULEA/tillsynsmail/A 16752-2022.docx", "A 16752-2022")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45190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48853-2018.xlsx", "A 48853-2018")</f>
        <v/>
      </c>
      <c r="T14">
        <f>HYPERLINK("https://klasma.github.io/Logging_LULEA/kartor/A 48853-2018.png", "A 48853-2018")</f>
        <v/>
      </c>
      <c r="V14">
        <f>HYPERLINK("https://klasma.github.io/Logging_LULEA/klagomål/A 48853-2018.docx", "A 48853-2018")</f>
        <v/>
      </c>
      <c r="W14">
        <f>HYPERLINK("https://klasma.github.io/Logging_LULEA/klagomålsmail/A 48853-2018.docx", "A 48853-2018")</f>
        <v/>
      </c>
      <c r="X14">
        <f>HYPERLINK("https://klasma.github.io/Logging_LULEA/tillsyn/A 48853-2018.docx", "A 48853-2018")</f>
        <v/>
      </c>
      <c r="Y14">
        <f>HYPERLINK("https://klasma.github.io/Logging_LULEA/tillsynsmail/A 48853-2018.docx", "A 48853-2018")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45190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65964-2018.xlsx", "A 65964-2018")</f>
        <v/>
      </c>
      <c r="T15">
        <f>HYPERLINK("https://klasma.github.io/Logging_LULEA/kartor/A 65964-2018.png", "A 65964-2018")</f>
        <v/>
      </c>
      <c r="V15">
        <f>HYPERLINK("https://klasma.github.io/Logging_LULEA/klagomål/A 65964-2018.docx", "A 65964-2018")</f>
        <v/>
      </c>
      <c r="W15">
        <f>HYPERLINK("https://klasma.github.io/Logging_LULEA/klagomålsmail/A 65964-2018.docx", "A 65964-2018")</f>
        <v/>
      </c>
      <c r="X15">
        <f>HYPERLINK("https://klasma.github.io/Logging_LULEA/tillsyn/A 65964-2018.docx", "A 65964-2018")</f>
        <v/>
      </c>
      <c r="Y15">
        <f>HYPERLINK("https://klasma.github.io/Logging_LULEA/tillsynsmail/A 65964-2018.docx", "A 65964-2018")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45190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2601-2019.xlsx", "A 2601-2019")</f>
        <v/>
      </c>
      <c r="T16">
        <f>HYPERLINK("https://klasma.github.io/Logging_LULEA/kartor/A 2601-2019.png", "A 2601-2019")</f>
        <v/>
      </c>
      <c r="V16">
        <f>HYPERLINK("https://klasma.github.io/Logging_LULEA/klagomål/A 2601-2019.docx", "A 2601-2019")</f>
        <v/>
      </c>
      <c r="W16">
        <f>HYPERLINK("https://klasma.github.io/Logging_LULEA/klagomålsmail/A 2601-2019.docx", "A 2601-2019")</f>
        <v/>
      </c>
      <c r="X16">
        <f>HYPERLINK("https://klasma.github.io/Logging_LULEA/tillsyn/A 2601-2019.docx", "A 2601-2019")</f>
        <v/>
      </c>
      <c r="Y16">
        <f>HYPERLINK("https://klasma.github.io/Logging_LULEA/tillsynsmail/A 2601-2019.docx", "A 2601-2019")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45190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6933-2019.xlsx", "A 6933-2019")</f>
        <v/>
      </c>
      <c r="T17">
        <f>HYPERLINK("https://klasma.github.io/Logging_LULEA/kartor/A 6933-2019.png", "A 6933-2019")</f>
        <v/>
      </c>
      <c r="V17">
        <f>HYPERLINK("https://klasma.github.io/Logging_LULEA/klagomål/A 6933-2019.docx", "A 6933-2019")</f>
        <v/>
      </c>
      <c r="W17">
        <f>HYPERLINK("https://klasma.github.io/Logging_LULEA/klagomålsmail/A 6933-2019.docx", "A 6933-2019")</f>
        <v/>
      </c>
      <c r="X17">
        <f>HYPERLINK("https://klasma.github.io/Logging_LULEA/tillsyn/A 6933-2019.docx", "A 6933-2019")</f>
        <v/>
      </c>
      <c r="Y17">
        <f>HYPERLINK("https://klasma.github.io/Logging_LULEA/tillsynsmail/A 6933-2019.docx", "A 6933-2019")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45190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15030-2019.xlsx", "A 15030-2019")</f>
        <v/>
      </c>
      <c r="T18">
        <f>HYPERLINK("https://klasma.github.io/Logging_LULEA/kartor/A 15030-2019.png", "A 15030-2019")</f>
        <v/>
      </c>
      <c r="V18">
        <f>HYPERLINK("https://klasma.github.io/Logging_LULEA/klagomål/A 15030-2019.docx", "A 15030-2019")</f>
        <v/>
      </c>
      <c r="W18">
        <f>HYPERLINK("https://klasma.github.io/Logging_LULEA/klagomålsmail/A 15030-2019.docx", "A 15030-2019")</f>
        <v/>
      </c>
      <c r="X18">
        <f>HYPERLINK("https://klasma.github.io/Logging_LULEA/tillsyn/A 15030-2019.docx", "A 15030-2019")</f>
        <v/>
      </c>
      <c r="Y18">
        <f>HYPERLINK("https://klasma.github.io/Logging_LULEA/tillsynsmail/A 15030-2019.docx", "A 15030-2019")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45190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43663-2020.xlsx", "A 43663-2020")</f>
        <v/>
      </c>
      <c r="T19">
        <f>HYPERLINK("https://klasma.github.io/Logging_LULEA/kartor/A 43663-2020.png", "A 43663-2020")</f>
        <v/>
      </c>
      <c r="V19">
        <f>HYPERLINK("https://klasma.github.io/Logging_LULEA/klagomål/A 43663-2020.docx", "A 43663-2020")</f>
        <v/>
      </c>
      <c r="W19">
        <f>HYPERLINK("https://klasma.github.io/Logging_LULEA/klagomålsmail/A 43663-2020.docx", "A 43663-2020")</f>
        <v/>
      </c>
      <c r="X19">
        <f>HYPERLINK("https://klasma.github.io/Logging_LULEA/tillsyn/A 43663-2020.docx", "A 43663-2020")</f>
        <v/>
      </c>
      <c r="Y19">
        <f>HYPERLINK("https://klasma.github.io/Logging_LULEA/tillsynsmail/A 43663-2020.docx", "A 43663-2020")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45190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50085-2021.xlsx", "A 50085-2021")</f>
        <v/>
      </c>
      <c r="T20">
        <f>HYPERLINK("https://klasma.github.io/Logging_LULEA/kartor/A 50085-2021.png", "A 50085-2021")</f>
        <v/>
      </c>
      <c r="V20">
        <f>HYPERLINK("https://klasma.github.io/Logging_LULEA/klagomål/A 50085-2021.docx", "A 50085-2021")</f>
        <v/>
      </c>
      <c r="W20">
        <f>HYPERLINK("https://klasma.github.io/Logging_LULEA/klagomålsmail/A 50085-2021.docx", "A 50085-2021")</f>
        <v/>
      </c>
      <c r="X20">
        <f>HYPERLINK("https://klasma.github.io/Logging_LULEA/tillsyn/A 50085-2021.docx", "A 50085-2021")</f>
        <v/>
      </c>
      <c r="Y20">
        <f>HYPERLINK("https://klasma.github.io/Logging_LULEA/tillsynsmail/A 50085-2021.docx", "A 50085-2021")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45190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56067-2021.xlsx", "A 56067-2021")</f>
        <v/>
      </c>
      <c r="T21">
        <f>HYPERLINK("https://klasma.github.io/Logging_LULEA/kartor/A 56067-2021.png", "A 56067-2021")</f>
        <v/>
      </c>
      <c r="V21">
        <f>HYPERLINK("https://klasma.github.io/Logging_LULEA/klagomål/A 56067-2021.docx", "A 56067-2021")</f>
        <v/>
      </c>
      <c r="W21">
        <f>HYPERLINK("https://klasma.github.io/Logging_LULEA/klagomålsmail/A 56067-2021.docx", "A 56067-2021")</f>
        <v/>
      </c>
      <c r="X21">
        <f>HYPERLINK("https://klasma.github.io/Logging_LULEA/tillsyn/A 56067-2021.docx", "A 56067-2021")</f>
        <v/>
      </c>
      <c r="Y21">
        <f>HYPERLINK("https://klasma.github.io/Logging_LULEA/tillsynsmail/A 56067-2021.docx", "A 56067-2021")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45190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25729-2022.xlsx", "A 25729-2022")</f>
        <v/>
      </c>
      <c r="T22">
        <f>HYPERLINK("https://klasma.github.io/Logging_LULEA/kartor/A 25729-2022.png", "A 25729-2022")</f>
        <v/>
      </c>
      <c r="V22">
        <f>HYPERLINK("https://klasma.github.io/Logging_LULEA/klagomål/A 25729-2022.docx", "A 25729-2022")</f>
        <v/>
      </c>
      <c r="W22">
        <f>HYPERLINK("https://klasma.github.io/Logging_LULEA/klagomålsmail/A 25729-2022.docx", "A 25729-2022")</f>
        <v/>
      </c>
      <c r="X22">
        <f>HYPERLINK("https://klasma.github.io/Logging_LULEA/tillsyn/A 25729-2022.docx", "A 25729-2022")</f>
        <v/>
      </c>
      <c r="Y22">
        <f>HYPERLINK("https://klasma.github.io/Logging_LULEA/tillsynsmail/A 25729-2022.docx", "A 25729-2022")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45190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58717-2022.xlsx", "A 58717-2022")</f>
        <v/>
      </c>
      <c r="T23">
        <f>HYPERLINK("https://klasma.github.io/Logging_LULEA/kartor/A 58717-2022.png", "A 58717-2022")</f>
        <v/>
      </c>
      <c r="V23">
        <f>HYPERLINK("https://klasma.github.io/Logging_LULEA/klagomål/A 58717-2022.docx", "A 58717-2022")</f>
        <v/>
      </c>
      <c r="W23">
        <f>HYPERLINK("https://klasma.github.io/Logging_LULEA/klagomålsmail/A 58717-2022.docx", "A 58717-2022")</f>
        <v/>
      </c>
      <c r="X23">
        <f>HYPERLINK("https://klasma.github.io/Logging_LULEA/tillsyn/A 58717-2022.docx", "A 58717-2022")</f>
        <v/>
      </c>
      <c r="Y23">
        <f>HYPERLINK("https://klasma.github.io/Logging_LULEA/tillsynsmail/A 58717-2022.docx", "A 58717-2022")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45190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59362-2022.xlsx", "A 59362-2022")</f>
        <v/>
      </c>
      <c r="T24">
        <f>HYPERLINK("https://klasma.github.io/Logging_LULEA/kartor/A 59362-2022.png", "A 59362-2022")</f>
        <v/>
      </c>
      <c r="V24">
        <f>HYPERLINK("https://klasma.github.io/Logging_LULEA/klagomål/A 59362-2022.docx", "A 59362-2022")</f>
        <v/>
      </c>
      <c r="W24">
        <f>HYPERLINK("https://klasma.github.io/Logging_LULEA/klagomålsmail/A 59362-2022.docx", "A 59362-2022")</f>
        <v/>
      </c>
      <c r="X24">
        <f>HYPERLINK("https://klasma.github.io/Logging_LULEA/tillsyn/A 59362-2022.docx", "A 59362-2022")</f>
        <v/>
      </c>
      <c r="Y24">
        <f>HYPERLINK("https://klasma.github.io/Logging_LULEA/tillsynsmail/A 59362-2022.docx", "A 59362-2022")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45190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4561-2023.xlsx", "A 4561-2023")</f>
        <v/>
      </c>
      <c r="T25">
        <f>HYPERLINK("https://klasma.github.io/Logging_LULEA/kartor/A 4561-2023.png", "A 4561-2023")</f>
        <v/>
      </c>
      <c r="V25">
        <f>HYPERLINK("https://klasma.github.io/Logging_LULEA/klagomål/A 4561-2023.docx", "A 4561-2023")</f>
        <v/>
      </c>
      <c r="W25">
        <f>HYPERLINK("https://klasma.github.io/Logging_LULEA/klagomålsmail/A 4561-2023.docx", "A 4561-2023")</f>
        <v/>
      </c>
      <c r="X25">
        <f>HYPERLINK("https://klasma.github.io/Logging_LULEA/tillsyn/A 4561-2023.docx", "A 4561-2023")</f>
        <v/>
      </c>
      <c r="Y25">
        <f>HYPERLINK("https://klasma.github.io/Logging_LULEA/tillsynsmail/A 4561-2023.docx", "A 4561-2023")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45190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45190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45190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45190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45190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45190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45190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45190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45190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45190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45190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45190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45190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45190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45190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45190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45190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45190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45190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45190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45190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45190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45190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45190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45190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45190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45190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45190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45190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45190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45190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45190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45190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45190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45190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45190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45190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45190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45190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45190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45190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45190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45190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45190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45190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45190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45190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45190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45190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45190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45190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45190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45190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45190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45190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45190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45190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45190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45190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45190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45190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45190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45190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45190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45190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45190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45190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45190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45190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45190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45190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45190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45190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45190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45190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45190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45190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45190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45190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45190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45190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45190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45190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45190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45190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45190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45190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45190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45190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45190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45190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45190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45190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45190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45190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45190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45190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45190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45190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45190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45190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45190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45190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45190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45190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45190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45190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45190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45190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45190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45190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45190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45190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45190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45190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45190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45190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45190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45190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45190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45190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45190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45190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45190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45190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45190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45190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45190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45190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45190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45190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45190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45190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45190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45190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45190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45190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45190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45190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45190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45190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45190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45190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45190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45190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45190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45190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45190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45190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45190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45190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45190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45190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45190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45190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45190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45190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45190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45190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45190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45190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45190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45190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45190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45190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45190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45190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45190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45190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45190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45190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45190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45190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45190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45190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45190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45190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45190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45190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45190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45190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45190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45190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45190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45190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45190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45190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45190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45190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45190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45190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45190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45190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45190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45190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45190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45190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45190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45190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45190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45190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45190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45190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45190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45190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45190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45190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45190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45190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45190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45190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45190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45190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45190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45190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45190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45190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45190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45190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45190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45190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45190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45190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45190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45190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45190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45190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45190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45190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45190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45190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45190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45190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45190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45190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45190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45190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45190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45190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45190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45190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45190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45190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45190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45190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45190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45190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45190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45190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45190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45190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45190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45190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45190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45190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45190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45190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45190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45190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45190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45190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45190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45190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45190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45190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45190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45190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45190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45190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45190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45190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45190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45190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45190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45190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45190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45190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45190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45190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45190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45190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45190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45190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45190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45190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45190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45190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45190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45190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45190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45190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45190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45190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45190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45190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45190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45190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45190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45190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45190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45190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45190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45190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45190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45190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45190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45190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45190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45190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45190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45190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45190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45190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45190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45190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45190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45190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45190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45190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45190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45190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45190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45190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45190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45190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45190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45190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45190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45190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45190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45190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45190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45190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45190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45190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45190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45190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45190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45190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45190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45190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45190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45190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45190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45190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45190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45190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45190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45190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45190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45190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45190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45190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45190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45190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45190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45190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45190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45190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45190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45190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45190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45190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45190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45190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45190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45190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45190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45190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45190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45190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45190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45190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45190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45190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45190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45190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45190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45190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45190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45190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45190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45190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45190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45190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45190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45190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45190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45190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45190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45190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45190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45190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45190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45190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45190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45190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45190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45190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45190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45190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45190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45190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45190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45190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45190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45190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45190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45190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45190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45190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45190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45190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45190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45190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45190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45190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45190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45190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45190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45190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45190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45190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45190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45190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45190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45190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45190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45190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45190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45190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45190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45190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45190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45190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45190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45190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45190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45190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45190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45190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45190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45190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45190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45190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45190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45190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45190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45190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45190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45190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45190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45190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45190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45190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45190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45190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45190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45190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45190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45190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45190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45190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45190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45190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45190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45190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45190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45190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45190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45190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45190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45190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45190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45190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45190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45190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45190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45190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45190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45190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45190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45190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45190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45190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45190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45190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45190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45190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45190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45190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45190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45190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45190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45190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45190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45190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45190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45190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45190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45190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45190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45190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43861-2023</t>
        </is>
      </c>
      <c r="B529" s="1" t="n">
        <v>45187</v>
      </c>
      <c r="C529" s="1" t="n">
        <v>45190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2023-09-21T06:50:29Z</dcterms:created>
  <dcterms:modified xmlns:dcterms="http://purl.org/dc/terms/" xmlns:xsi="http://www.w3.org/2001/XMLSchema-instance" xsi:type="dcterms:W3CDTF">2023-09-21T06:50:29Z</dcterms:modified>
</cp:coreProperties>
</file>