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45171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  <c r="T2">
        <f>HYPERLINK("https://klasma.github.io/Logging_LYCKSELE/kartor/A 45726-2018.png")</f>
        <v/>
      </c>
      <c r="U2">
        <f>HYPERLINK("https://klasma.github.io/Logging_LYCKSELE/knärot/A 45726-2018.png")</f>
        <v/>
      </c>
      <c r="V2">
        <f>HYPERLINK("https://klasma.github.io/Logging_LYCKSELE/klagomål/A 45726-2018.docx")</f>
        <v/>
      </c>
      <c r="W2">
        <f>HYPERLINK("https://klasma.github.io/Logging_LYCKSELE/klagomålsmail/A 45726-2018.docx")</f>
        <v/>
      </c>
      <c r="X2">
        <f>HYPERLINK("https://klasma.github.io/Logging_LYCKSELE/tillsyn/A 45726-2018.docx")</f>
        <v/>
      </c>
      <c r="Y2">
        <f>HYPERLINK("https://klasma.github.io/Logging_LYCKSELE/tillsynsmail/A 45726-2018.docx")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45171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  <c r="T3">
        <f>HYPERLINK("https://klasma.github.io/Logging_LYCKSELE/kartor/A 1074-2019.png")</f>
        <v/>
      </c>
      <c r="V3">
        <f>HYPERLINK("https://klasma.github.io/Logging_LYCKSELE/klagomål/A 1074-2019.docx")</f>
        <v/>
      </c>
      <c r="W3">
        <f>HYPERLINK("https://klasma.github.io/Logging_LYCKSELE/klagomålsmail/A 1074-2019.docx")</f>
        <v/>
      </c>
      <c r="X3">
        <f>HYPERLINK("https://klasma.github.io/Logging_LYCKSELE/tillsyn/A 1074-2019.docx")</f>
        <v/>
      </c>
      <c r="Y3">
        <f>HYPERLINK("https://klasma.github.io/Logging_LYCKSELE/tillsynsmail/A 1074-2019.docx")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45171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  <c r="T4">
        <f>HYPERLINK("https://klasma.github.io/Logging_LYCKSELE/kartor/A 39376-2019.png")</f>
        <v/>
      </c>
      <c r="V4">
        <f>HYPERLINK("https://klasma.github.io/Logging_LYCKSELE/klagomål/A 39376-2019.docx")</f>
        <v/>
      </c>
      <c r="W4">
        <f>HYPERLINK("https://klasma.github.io/Logging_LYCKSELE/klagomålsmail/A 39376-2019.docx")</f>
        <v/>
      </c>
      <c r="X4">
        <f>HYPERLINK("https://klasma.github.io/Logging_LYCKSELE/tillsyn/A 39376-2019.docx")</f>
        <v/>
      </c>
      <c r="Y4">
        <f>HYPERLINK("https://klasma.github.io/Logging_LYCKSELE/tillsynsmail/A 39376-2019.docx")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45171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  <c r="T5">
        <f>HYPERLINK("https://klasma.github.io/Logging_LYCKSELE/kartor/A 38871-2018.png")</f>
        <v/>
      </c>
      <c r="V5">
        <f>HYPERLINK("https://klasma.github.io/Logging_LYCKSELE/klagomål/A 38871-2018.docx")</f>
        <v/>
      </c>
      <c r="W5">
        <f>HYPERLINK("https://klasma.github.io/Logging_LYCKSELE/klagomålsmail/A 38871-2018.docx")</f>
        <v/>
      </c>
      <c r="X5">
        <f>HYPERLINK("https://klasma.github.io/Logging_LYCKSELE/tillsyn/A 38871-2018.docx")</f>
        <v/>
      </c>
      <c r="Y5">
        <f>HYPERLINK("https://klasma.github.io/Logging_LYCKSELE/tillsynsmail/A 38871-2018.docx")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45171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  <c r="T6">
        <f>HYPERLINK("https://klasma.github.io/Logging_LYCKSELE/kartor/A 58596-2022.png")</f>
        <v/>
      </c>
      <c r="V6">
        <f>HYPERLINK("https://klasma.github.io/Logging_LYCKSELE/klagomål/A 58596-2022.docx")</f>
        <v/>
      </c>
      <c r="W6">
        <f>HYPERLINK("https://klasma.github.io/Logging_LYCKSELE/klagomålsmail/A 58596-2022.docx")</f>
        <v/>
      </c>
      <c r="X6">
        <f>HYPERLINK("https://klasma.github.io/Logging_LYCKSELE/tillsyn/A 58596-2022.docx")</f>
        <v/>
      </c>
      <c r="Y6">
        <f>HYPERLINK("https://klasma.github.io/Logging_LYCKSELE/tillsynsmail/A 58596-2022.docx")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45171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  <c r="T7">
        <f>HYPERLINK("https://klasma.github.io/Logging_LYCKSELE/kartor/A 14717-2020.png")</f>
        <v/>
      </c>
      <c r="V7">
        <f>HYPERLINK("https://klasma.github.io/Logging_LYCKSELE/klagomål/A 14717-2020.docx")</f>
        <v/>
      </c>
      <c r="W7">
        <f>HYPERLINK("https://klasma.github.io/Logging_LYCKSELE/klagomålsmail/A 14717-2020.docx")</f>
        <v/>
      </c>
      <c r="X7">
        <f>HYPERLINK("https://klasma.github.io/Logging_LYCKSELE/tillsyn/A 14717-2020.docx")</f>
        <v/>
      </c>
      <c r="Y7">
        <f>HYPERLINK("https://klasma.github.io/Logging_LYCKSELE/tillsynsmail/A 14717-2020.docx")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45171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  <c r="T8">
        <f>HYPERLINK("https://klasma.github.io/Logging_LYCKSELE/kartor/A 48705-2020.png")</f>
        <v/>
      </c>
      <c r="V8">
        <f>HYPERLINK("https://klasma.github.io/Logging_LYCKSELE/klagomål/A 48705-2020.docx")</f>
        <v/>
      </c>
      <c r="W8">
        <f>HYPERLINK("https://klasma.github.io/Logging_LYCKSELE/klagomålsmail/A 48705-2020.docx")</f>
        <v/>
      </c>
      <c r="X8">
        <f>HYPERLINK("https://klasma.github.io/Logging_LYCKSELE/tillsyn/A 48705-2020.docx")</f>
        <v/>
      </c>
      <c r="Y8">
        <f>HYPERLINK("https://klasma.github.io/Logging_LYCKSELE/tillsynsmail/A 48705-2020.docx")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45171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  <c r="T9">
        <f>HYPERLINK("https://klasma.github.io/Logging_LYCKSELE/kartor/A 68176-2019.png")</f>
        <v/>
      </c>
      <c r="V9">
        <f>HYPERLINK("https://klasma.github.io/Logging_LYCKSELE/klagomål/A 68176-2019.docx")</f>
        <v/>
      </c>
      <c r="W9">
        <f>HYPERLINK("https://klasma.github.io/Logging_LYCKSELE/klagomålsmail/A 68176-2019.docx")</f>
        <v/>
      </c>
      <c r="X9">
        <f>HYPERLINK("https://klasma.github.io/Logging_LYCKSELE/tillsyn/A 68176-2019.docx")</f>
        <v/>
      </c>
      <c r="Y9">
        <f>HYPERLINK("https://klasma.github.io/Logging_LYCKSELE/tillsynsmail/A 68176-2019.docx")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45171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  <c r="T10">
        <f>HYPERLINK("https://klasma.github.io/Logging_LYCKSELE/kartor/A 50008-2020.png")</f>
        <v/>
      </c>
      <c r="U10">
        <f>HYPERLINK("https://klasma.github.io/Logging_LYCKSELE/knärot/A 50008-2020.png")</f>
        <v/>
      </c>
      <c r="V10">
        <f>HYPERLINK("https://klasma.github.io/Logging_LYCKSELE/klagomål/A 50008-2020.docx")</f>
        <v/>
      </c>
      <c r="W10">
        <f>HYPERLINK("https://klasma.github.io/Logging_LYCKSELE/klagomålsmail/A 50008-2020.docx")</f>
        <v/>
      </c>
      <c r="X10">
        <f>HYPERLINK("https://klasma.github.io/Logging_LYCKSELE/tillsyn/A 50008-2020.docx")</f>
        <v/>
      </c>
      <c r="Y10">
        <f>HYPERLINK("https://klasma.github.io/Logging_LYCKSELE/tillsynsmail/A 50008-2020.docx")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45171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  <c r="T11">
        <f>HYPERLINK("https://klasma.github.io/Logging_LYCKSELE/kartor/A 43734-2021.png")</f>
        <v/>
      </c>
      <c r="V11">
        <f>HYPERLINK("https://klasma.github.io/Logging_LYCKSELE/klagomål/A 43734-2021.docx")</f>
        <v/>
      </c>
      <c r="W11">
        <f>HYPERLINK("https://klasma.github.io/Logging_LYCKSELE/klagomålsmail/A 43734-2021.docx")</f>
        <v/>
      </c>
      <c r="X11">
        <f>HYPERLINK("https://klasma.github.io/Logging_LYCKSELE/tillsyn/A 43734-2021.docx")</f>
        <v/>
      </c>
      <c r="Y11">
        <f>HYPERLINK("https://klasma.github.io/Logging_LYCKSELE/tillsynsmail/A 43734-2021.docx")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45171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  <c r="T12">
        <f>HYPERLINK("https://klasma.github.io/Logging_LYCKSELE/kartor/A 54906-2018.png")</f>
        <v/>
      </c>
      <c r="V12">
        <f>HYPERLINK("https://klasma.github.io/Logging_LYCKSELE/klagomål/A 54906-2018.docx")</f>
        <v/>
      </c>
      <c r="W12">
        <f>HYPERLINK("https://klasma.github.io/Logging_LYCKSELE/klagomålsmail/A 54906-2018.docx")</f>
        <v/>
      </c>
      <c r="X12">
        <f>HYPERLINK("https://klasma.github.io/Logging_LYCKSELE/tillsyn/A 54906-2018.docx")</f>
        <v/>
      </c>
      <c r="Y12">
        <f>HYPERLINK("https://klasma.github.io/Logging_LYCKSELE/tillsynsmail/A 54906-2018.docx")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45171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  <c r="T13">
        <f>HYPERLINK("https://klasma.github.io/Logging_LYCKSELE/kartor/A 32625-2023.png")</f>
        <v/>
      </c>
      <c r="V13">
        <f>HYPERLINK("https://klasma.github.io/Logging_LYCKSELE/klagomål/A 32625-2023.docx")</f>
        <v/>
      </c>
      <c r="W13">
        <f>HYPERLINK("https://klasma.github.io/Logging_LYCKSELE/klagomålsmail/A 32625-2023.docx")</f>
        <v/>
      </c>
      <c r="X13">
        <f>HYPERLINK("https://klasma.github.io/Logging_LYCKSELE/tillsyn/A 32625-2023.docx")</f>
        <v/>
      </c>
      <c r="Y13">
        <f>HYPERLINK("https://klasma.github.io/Logging_LYCKSELE/tillsynsmail/A 32625-2023.docx")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45171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  <c r="T14">
        <f>HYPERLINK("https://klasma.github.io/Logging_LYCKSELE/kartor/A 39032-2021.png")</f>
        <v/>
      </c>
      <c r="V14">
        <f>HYPERLINK("https://klasma.github.io/Logging_LYCKSELE/klagomål/A 39032-2021.docx")</f>
        <v/>
      </c>
      <c r="W14">
        <f>HYPERLINK("https://klasma.github.io/Logging_LYCKSELE/klagomålsmail/A 39032-2021.docx")</f>
        <v/>
      </c>
      <c r="X14">
        <f>HYPERLINK("https://klasma.github.io/Logging_LYCKSELE/tillsyn/A 39032-2021.docx")</f>
        <v/>
      </c>
      <c r="Y14">
        <f>HYPERLINK("https://klasma.github.io/Logging_LYCKSELE/tillsynsmail/A 39032-2021.docx")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45171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  <c r="T15">
        <f>HYPERLINK("https://klasma.github.io/Logging_LYCKSELE/kartor/A 55889-2020.png")</f>
        <v/>
      </c>
      <c r="V15">
        <f>HYPERLINK("https://klasma.github.io/Logging_LYCKSELE/klagomål/A 55889-2020.docx")</f>
        <v/>
      </c>
      <c r="W15">
        <f>HYPERLINK("https://klasma.github.io/Logging_LYCKSELE/klagomålsmail/A 55889-2020.docx")</f>
        <v/>
      </c>
      <c r="X15">
        <f>HYPERLINK("https://klasma.github.io/Logging_LYCKSELE/tillsyn/A 55889-2020.docx")</f>
        <v/>
      </c>
      <c r="Y15">
        <f>HYPERLINK("https://klasma.github.io/Logging_LYCKSELE/tillsynsmail/A 55889-2020.docx")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45171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  <c r="T16">
        <f>HYPERLINK("https://klasma.github.io/Logging_LYCKSELE/kartor/A 54434-2021.png")</f>
        <v/>
      </c>
      <c r="V16">
        <f>HYPERLINK("https://klasma.github.io/Logging_LYCKSELE/klagomål/A 54434-2021.docx")</f>
        <v/>
      </c>
      <c r="W16">
        <f>HYPERLINK("https://klasma.github.io/Logging_LYCKSELE/klagomålsmail/A 54434-2021.docx")</f>
        <v/>
      </c>
      <c r="X16">
        <f>HYPERLINK("https://klasma.github.io/Logging_LYCKSELE/tillsyn/A 54434-2021.docx")</f>
        <v/>
      </c>
      <c r="Y16">
        <f>HYPERLINK("https://klasma.github.io/Logging_LYCKSELE/tillsynsmail/A 54434-2021.docx")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45171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  <c r="T17">
        <f>HYPERLINK("https://klasma.github.io/Logging_LYCKSELE/kartor/A 47498-2021.png")</f>
        <v/>
      </c>
      <c r="V17">
        <f>HYPERLINK("https://klasma.github.io/Logging_LYCKSELE/klagomål/A 47498-2021.docx")</f>
        <v/>
      </c>
      <c r="W17">
        <f>HYPERLINK("https://klasma.github.io/Logging_LYCKSELE/klagomålsmail/A 47498-2021.docx")</f>
        <v/>
      </c>
      <c r="X17">
        <f>HYPERLINK("https://klasma.github.io/Logging_LYCKSELE/tillsyn/A 47498-2021.docx")</f>
        <v/>
      </c>
      <c r="Y17">
        <f>HYPERLINK("https://klasma.github.io/Logging_LYCKSELE/tillsynsmail/A 47498-2021.docx")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45171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  <c r="T18">
        <f>HYPERLINK("https://klasma.github.io/Logging_LYCKSELE/kartor/A 61172-2021.png")</f>
        <v/>
      </c>
      <c r="V18">
        <f>HYPERLINK("https://klasma.github.io/Logging_LYCKSELE/klagomål/A 61172-2021.docx")</f>
        <v/>
      </c>
      <c r="W18">
        <f>HYPERLINK("https://klasma.github.io/Logging_LYCKSELE/klagomålsmail/A 61172-2021.docx")</f>
        <v/>
      </c>
      <c r="X18">
        <f>HYPERLINK("https://klasma.github.io/Logging_LYCKSELE/tillsyn/A 61172-2021.docx")</f>
        <v/>
      </c>
      <c r="Y18">
        <f>HYPERLINK("https://klasma.github.io/Logging_LYCKSELE/tillsynsmail/A 61172-2021.docx")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45171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  <c r="T19">
        <f>HYPERLINK("https://klasma.github.io/Logging_LYCKSELE/kartor/A 61747-2021.png")</f>
        <v/>
      </c>
      <c r="V19">
        <f>HYPERLINK("https://klasma.github.io/Logging_LYCKSELE/klagomål/A 61747-2021.docx")</f>
        <v/>
      </c>
      <c r="W19">
        <f>HYPERLINK("https://klasma.github.io/Logging_LYCKSELE/klagomålsmail/A 61747-2021.docx")</f>
        <v/>
      </c>
      <c r="X19">
        <f>HYPERLINK("https://klasma.github.io/Logging_LYCKSELE/tillsyn/A 61747-2021.docx")</f>
        <v/>
      </c>
      <c r="Y19">
        <f>HYPERLINK("https://klasma.github.io/Logging_LYCKSELE/tillsynsmail/A 61747-2021.docx")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45171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  <c r="T20">
        <f>HYPERLINK("https://klasma.github.io/Logging_LYCKSELE/kartor/A 28420-2022.png")</f>
        <v/>
      </c>
      <c r="V20">
        <f>HYPERLINK("https://klasma.github.io/Logging_LYCKSELE/klagomål/A 28420-2022.docx")</f>
        <v/>
      </c>
      <c r="W20">
        <f>HYPERLINK("https://klasma.github.io/Logging_LYCKSELE/klagomålsmail/A 28420-2022.docx")</f>
        <v/>
      </c>
      <c r="X20">
        <f>HYPERLINK("https://klasma.github.io/Logging_LYCKSELE/tillsyn/A 28420-2022.docx")</f>
        <v/>
      </c>
      <c r="Y20">
        <f>HYPERLINK("https://klasma.github.io/Logging_LYCKSELE/tillsynsmail/A 28420-2022.docx")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45171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  <c r="T21">
        <f>HYPERLINK("https://klasma.github.io/Logging_LYCKSELE/kartor/A 43740-2021.png")</f>
        <v/>
      </c>
      <c r="V21">
        <f>HYPERLINK("https://klasma.github.io/Logging_LYCKSELE/klagomål/A 43740-2021.docx")</f>
        <v/>
      </c>
      <c r="W21">
        <f>HYPERLINK("https://klasma.github.io/Logging_LYCKSELE/klagomålsmail/A 43740-2021.docx")</f>
        <v/>
      </c>
      <c r="X21">
        <f>HYPERLINK("https://klasma.github.io/Logging_LYCKSELE/tillsyn/A 43740-2021.docx")</f>
        <v/>
      </c>
      <c r="Y21">
        <f>HYPERLINK("https://klasma.github.io/Logging_LYCKSELE/tillsynsmail/A 43740-2021.docx")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45171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  <c r="T22">
        <f>HYPERLINK("https://klasma.github.io/Logging_LYCKSELE/kartor/A 61497-2021.png")</f>
        <v/>
      </c>
      <c r="V22">
        <f>HYPERLINK("https://klasma.github.io/Logging_LYCKSELE/klagomål/A 61497-2021.docx")</f>
        <v/>
      </c>
      <c r="W22">
        <f>HYPERLINK("https://klasma.github.io/Logging_LYCKSELE/klagomålsmail/A 61497-2021.docx")</f>
        <v/>
      </c>
      <c r="X22">
        <f>HYPERLINK("https://klasma.github.io/Logging_LYCKSELE/tillsyn/A 61497-2021.docx")</f>
        <v/>
      </c>
      <c r="Y22">
        <f>HYPERLINK("https://klasma.github.io/Logging_LYCKSELE/tillsynsmail/A 61497-2021.docx")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45171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  <c r="T23">
        <f>HYPERLINK("https://klasma.github.io/Logging_LYCKSELE/kartor/A 6526-2022.png")</f>
        <v/>
      </c>
      <c r="V23">
        <f>HYPERLINK("https://klasma.github.io/Logging_LYCKSELE/klagomål/A 6526-2022.docx")</f>
        <v/>
      </c>
      <c r="W23">
        <f>HYPERLINK("https://klasma.github.io/Logging_LYCKSELE/klagomålsmail/A 6526-2022.docx")</f>
        <v/>
      </c>
      <c r="X23">
        <f>HYPERLINK("https://klasma.github.io/Logging_LYCKSELE/tillsyn/A 6526-2022.docx")</f>
        <v/>
      </c>
      <c r="Y23">
        <f>HYPERLINK("https://klasma.github.io/Logging_LYCKSELE/tillsynsmail/A 6526-2022.docx")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45171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  <c r="T24">
        <f>HYPERLINK("https://klasma.github.io/Logging_LYCKSELE/kartor/A 21668-2022.png")</f>
        <v/>
      </c>
      <c r="V24">
        <f>HYPERLINK("https://klasma.github.io/Logging_LYCKSELE/klagomål/A 21668-2022.docx")</f>
        <v/>
      </c>
      <c r="W24">
        <f>HYPERLINK("https://klasma.github.io/Logging_LYCKSELE/klagomålsmail/A 21668-2022.docx")</f>
        <v/>
      </c>
      <c r="X24">
        <f>HYPERLINK("https://klasma.github.io/Logging_LYCKSELE/tillsyn/A 21668-2022.docx")</f>
        <v/>
      </c>
      <c r="Y24">
        <f>HYPERLINK("https://klasma.github.io/Logging_LYCKSELE/tillsynsmail/A 21668-2022.docx")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45171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  <c r="T25">
        <f>HYPERLINK("https://klasma.github.io/Logging_LYCKSELE/kartor/A 32513-2022.png")</f>
        <v/>
      </c>
      <c r="V25">
        <f>HYPERLINK("https://klasma.github.io/Logging_LYCKSELE/klagomål/A 32513-2022.docx")</f>
        <v/>
      </c>
      <c r="W25">
        <f>HYPERLINK("https://klasma.github.io/Logging_LYCKSELE/klagomålsmail/A 32513-2022.docx")</f>
        <v/>
      </c>
      <c r="X25">
        <f>HYPERLINK("https://klasma.github.io/Logging_LYCKSELE/tillsyn/A 32513-2022.docx")</f>
        <v/>
      </c>
      <c r="Y25">
        <f>HYPERLINK("https://klasma.github.io/Logging_LYCKSELE/tillsynsmail/A 32513-2022.docx")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45171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  <c r="T26">
        <f>HYPERLINK("https://klasma.github.io/Logging_LYCKSELE/kartor/A 37943-2022.png")</f>
        <v/>
      </c>
      <c r="V26">
        <f>HYPERLINK("https://klasma.github.io/Logging_LYCKSELE/klagomål/A 37943-2022.docx")</f>
        <v/>
      </c>
      <c r="W26">
        <f>HYPERLINK("https://klasma.github.io/Logging_LYCKSELE/klagomålsmail/A 37943-2022.docx")</f>
        <v/>
      </c>
      <c r="X26">
        <f>HYPERLINK("https://klasma.github.io/Logging_LYCKSELE/tillsyn/A 37943-2022.docx")</f>
        <v/>
      </c>
      <c r="Y26">
        <f>HYPERLINK("https://klasma.github.io/Logging_LYCKSELE/tillsynsmail/A 37943-2022.docx")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45171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  <c r="T27">
        <f>HYPERLINK("https://klasma.github.io/Logging_LYCKSELE/kartor/A 58624-2022.png")</f>
        <v/>
      </c>
      <c r="V27">
        <f>HYPERLINK("https://klasma.github.io/Logging_LYCKSELE/klagomål/A 58624-2022.docx")</f>
        <v/>
      </c>
      <c r="W27">
        <f>HYPERLINK("https://klasma.github.io/Logging_LYCKSELE/klagomålsmail/A 58624-2022.docx")</f>
        <v/>
      </c>
      <c r="X27">
        <f>HYPERLINK("https://klasma.github.io/Logging_LYCKSELE/tillsyn/A 58624-2022.docx")</f>
        <v/>
      </c>
      <c r="Y27">
        <f>HYPERLINK("https://klasma.github.io/Logging_LYCKSELE/tillsynsmail/A 58624-2022.docx")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45171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  <c r="T28">
        <f>HYPERLINK("https://klasma.github.io/Logging_LYCKSELE/kartor/A 2768-2023.png")</f>
        <v/>
      </c>
      <c r="V28">
        <f>HYPERLINK("https://klasma.github.io/Logging_LYCKSELE/klagomål/A 2768-2023.docx")</f>
        <v/>
      </c>
      <c r="W28">
        <f>HYPERLINK("https://klasma.github.io/Logging_LYCKSELE/klagomålsmail/A 2768-2023.docx")</f>
        <v/>
      </c>
      <c r="X28">
        <f>HYPERLINK("https://klasma.github.io/Logging_LYCKSELE/tillsyn/A 2768-2023.docx")</f>
        <v/>
      </c>
      <c r="Y28">
        <f>HYPERLINK("https://klasma.github.io/Logging_LYCKSELE/tillsynsmail/A 2768-2023.docx")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45171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  <c r="T29">
        <f>HYPERLINK("https://klasma.github.io/Logging_LYCKSELE/kartor/A 2937-2023.png")</f>
        <v/>
      </c>
      <c r="V29">
        <f>HYPERLINK("https://klasma.github.io/Logging_LYCKSELE/klagomål/A 2937-2023.docx")</f>
        <v/>
      </c>
      <c r="W29">
        <f>HYPERLINK("https://klasma.github.io/Logging_LYCKSELE/klagomålsmail/A 2937-2023.docx")</f>
        <v/>
      </c>
      <c r="X29">
        <f>HYPERLINK("https://klasma.github.io/Logging_LYCKSELE/tillsyn/A 2937-2023.docx")</f>
        <v/>
      </c>
      <c r="Y29">
        <f>HYPERLINK("https://klasma.github.io/Logging_LYCKSELE/tillsynsmail/A 2937-2023.docx")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45171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  <c r="T30">
        <f>HYPERLINK("https://klasma.github.io/Logging_LYCKSELE/kartor/A 6002-2023.png")</f>
        <v/>
      </c>
      <c r="V30">
        <f>HYPERLINK("https://klasma.github.io/Logging_LYCKSELE/klagomål/A 6002-2023.docx")</f>
        <v/>
      </c>
      <c r="W30">
        <f>HYPERLINK("https://klasma.github.io/Logging_LYCKSELE/klagomålsmail/A 6002-2023.docx")</f>
        <v/>
      </c>
      <c r="X30">
        <f>HYPERLINK("https://klasma.github.io/Logging_LYCKSELE/tillsyn/A 6002-2023.docx")</f>
        <v/>
      </c>
      <c r="Y30">
        <f>HYPERLINK("https://klasma.github.io/Logging_LYCKSELE/tillsynsmail/A 6002-2023.docx")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45171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  <c r="T31">
        <f>HYPERLINK("https://klasma.github.io/Logging_LYCKSELE/kartor/A 7670-2023.png")</f>
        <v/>
      </c>
      <c r="V31">
        <f>HYPERLINK("https://klasma.github.io/Logging_LYCKSELE/klagomål/A 7670-2023.docx")</f>
        <v/>
      </c>
      <c r="W31">
        <f>HYPERLINK("https://klasma.github.io/Logging_LYCKSELE/klagomålsmail/A 7670-2023.docx")</f>
        <v/>
      </c>
      <c r="X31">
        <f>HYPERLINK("https://klasma.github.io/Logging_LYCKSELE/tillsyn/A 7670-2023.docx")</f>
        <v/>
      </c>
      <c r="Y31">
        <f>HYPERLINK("https://klasma.github.io/Logging_LYCKSELE/tillsynsmail/A 7670-2023.docx")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45171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  <c r="T32">
        <f>HYPERLINK("https://klasma.github.io/Logging_LYCKSELE/kartor/A 15197-2023.png")</f>
        <v/>
      </c>
      <c r="V32">
        <f>HYPERLINK("https://klasma.github.io/Logging_LYCKSELE/klagomål/A 15197-2023.docx")</f>
        <v/>
      </c>
      <c r="W32">
        <f>HYPERLINK("https://klasma.github.io/Logging_LYCKSELE/klagomålsmail/A 15197-2023.docx")</f>
        <v/>
      </c>
      <c r="X32">
        <f>HYPERLINK("https://klasma.github.io/Logging_LYCKSELE/tillsyn/A 15197-2023.docx")</f>
        <v/>
      </c>
      <c r="Y32">
        <f>HYPERLINK("https://klasma.github.io/Logging_LYCKSELE/tillsynsmail/A 15197-2023.docx")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45171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  <c r="T33">
        <f>HYPERLINK("https://klasma.github.io/Logging_LYCKSELE/kartor/A 28515-2023.png")</f>
        <v/>
      </c>
      <c r="V33">
        <f>HYPERLINK("https://klasma.github.io/Logging_LYCKSELE/klagomål/A 28515-2023.docx")</f>
        <v/>
      </c>
      <c r="W33">
        <f>HYPERLINK("https://klasma.github.io/Logging_LYCKSELE/klagomålsmail/A 28515-2023.docx")</f>
        <v/>
      </c>
      <c r="X33">
        <f>HYPERLINK("https://klasma.github.io/Logging_LYCKSELE/tillsyn/A 28515-2023.docx")</f>
        <v/>
      </c>
      <c r="Y33">
        <f>HYPERLINK("https://klasma.github.io/Logging_LYCKSELE/tillsynsmail/A 28515-2023.docx")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45171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  <c r="T34">
        <f>HYPERLINK("https://klasma.github.io/Logging_LYCKSELE/kartor/A 36373-2019.png")</f>
        <v/>
      </c>
      <c r="U34">
        <f>HYPERLINK("https://klasma.github.io/Logging_LYCKSELE/knärot/A 36373-2019.png")</f>
        <v/>
      </c>
      <c r="V34">
        <f>HYPERLINK("https://klasma.github.io/Logging_LYCKSELE/klagomål/A 36373-2019.docx")</f>
        <v/>
      </c>
      <c r="W34">
        <f>HYPERLINK("https://klasma.github.io/Logging_LYCKSELE/klagomålsmail/A 36373-2019.docx")</f>
        <v/>
      </c>
      <c r="X34">
        <f>HYPERLINK("https://klasma.github.io/Logging_LYCKSELE/tillsyn/A 36373-2019.docx")</f>
        <v/>
      </c>
      <c r="Y34">
        <f>HYPERLINK("https://klasma.github.io/Logging_LYCKSELE/tillsynsmail/A 36373-2019.docx")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45171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  <c r="T35">
        <f>HYPERLINK("https://klasma.github.io/Logging_LYCKSELE/kartor/A 51211-2019.png")</f>
        <v/>
      </c>
      <c r="V35">
        <f>HYPERLINK("https://klasma.github.io/Logging_LYCKSELE/klagomål/A 51211-2019.docx")</f>
        <v/>
      </c>
      <c r="W35">
        <f>HYPERLINK("https://klasma.github.io/Logging_LYCKSELE/klagomålsmail/A 51211-2019.docx")</f>
        <v/>
      </c>
      <c r="X35">
        <f>HYPERLINK("https://klasma.github.io/Logging_LYCKSELE/tillsyn/A 51211-2019.docx")</f>
        <v/>
      </c>
      <c r="Y35">
        <f>HYPERLINK("https://klasma.github.io/Logging_LYCKSELE/tillsynsmail/A 51211-2019.docx")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45171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  <c r="T36">
        <f>HYPERLINK("https://klasma.github.io/Logging_LYCKSELE/kartor/A 60563-2019.png")</f>
        <v/>
      </c>
      <c r="V36">
        <f>HYPERLINK("https://klasma.github.io/Logging_LYCKSELE/klagomål/A 60563-2019.docx")</f>
        <v/>
      </c>
      <c r="W36">
        <f>HYPERLINK("https://klasma.github.io/Logging_LYCKSELE/klagomålsmail/A 60563-2019.docx")</f>
        <v/>
      </c>
      <c r="X36">
        <f>HYPERLINK("https://klasma.github.io/Logging_LYCKSELE/tillsyn/A 60563-2019.docx")</f>
        <v/>
      </c>
      <c r="Y36">
        <f>HYPERLINK("https://klasma.github.io/Logging_LYCKSELE/tillsynsmail/A 60563-2019.docx")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45171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  <c r="T37">
        <f>HYPERLINK("https://klasma.github.io/Logging_LYCKSELE/kartor/A 67975-2019.png")</f>
        <v/>
      </c>
      <c r="V37">
        <f>HYPERLINK("https://klasma.github.io/Logging_LYCKSELE/klagomål/A 67975-2019.docx")</f>
        <v/>
      </c>
      <c r="W37">
        <f>HYPERLINK("https://klasma.github.io/Logging_LYCKSELE/klagomålsmail/A 67975-2019.docx")</f>
        <v/>
      </c>
      <c r="X37">
        <f>HYPERLINK("https://klasma.github.io/Logging_LYCKSELE/tillsyn/A 67975-2019.docx")</f>
        <v/>
      </c>
      <c r="Y37">
        <f>HYPERLINK("https://klasma.github.io/Logging_LYCKSELE/tillsynsmail/A 67975-2019.docx")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45171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  <c r="T38">
        <f>HYPERLINK("https://klasma.github.io/Logging_LYCKSELE/kartor/A 68098-2019.png")</f>
        <v/>
      </c>
      <c r="V38">
        <f>HYPERLINK("https://klasma.github.io/Logging_LYCKSELE/klagomål/A 68098-2019.docx")</f>
        <v/>
      </c>
      <c r="W38">
        <f>HYPERLINK("https://klasma.github.io/Logging_LYCKSELE/klagomålsmail/A 68098-2019.docx")</f>
        <v/>
      </c>
      <c r="X38">
        <f>HYPERLINK("https://klasma.github.io/Logging_LYCKSELE/tillsyn/A 68098-2019.docx")</f>
        <v/>
      </c>
      <c r="Y38">
        <f>HYPERLINK("https://klasma.github.io/Logging_LYCKSELE/tillsynsmail/A 68098-2019.docx")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45171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  <c r="T39">
        <f>HYPERLINK("https://klasma.github.io/Logging_LYCKSELE/kartor/A 28098-2020.png")</f>
        <v/>
      </c>
      <c r="V39">
        <f>HYPERLINK("https://klasma.github.io/Logging_LYCKSELE/klagomål/A 28098-2020.docx")</f>
        <v/>
      </c>
      <c r="W39">
        <f>HYPERLINK("https://klasma.github.io/Logging_LYCKSELE/klagomålsmail/A 28098-2020.docx")</f>
        <v/>
      </c>
      <c r="X39">
        <f>HYPERLINK("https://klasma.github.io/Logging_LYCKSELE/tillsyn/A 28098-2020.docx")</f>
        <v/>
      </c>
      <c r="Y39">
        <f>HYPERLINK("https://klasma.github.io/Logging_LYCKSELE/tillsynsmail/A 28098-2020.docx")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45171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  <c r="T40">
        <f>HYPERLINK("https://klasma.github.io/Logging_LYCKSELE/kartor/A 31460-2021.png")</f>
        <v/>
      </c>
      <c r="V40">
        <f>HYPERLINK("https://klasma.github.io/Logging_LYCKSELE/klagomål/A 31460-2021.docx")</f>
        <v/>
      </c>
      <c r="W40">
        <f>HYPERLINK("https://klasma.github.io/Logging_LYCKSELE/klagomålsmail/A 31460-2021.docx")</f>
        <v/>
      </c>
      <c r="X40">
        <f>HYPERLINK("https://klasma.github.io/Logging_LYCKSELE/tillsyn/A 31460-2021.docx")</f>
        <v/>
      </c>
      <c r="Y40">
        <f>HYPERLINK("https://klasma.github.io/Logging_LYCKSELE/tillsynsmail/A 31460-2021.docx")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45171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  <c r="T41">
        <f>HYPERLINK("https://klasma.github.io/Logging_LYCKSELE/kartor/A 54142-2021.png")</f>
        <v/>
      </c>
      <c r="U41">
        <f>HYPERLINK("https://klasma.github.io/Logging_LYCKSELE/knärot/A 54142-2021.png")</f>
        <v/>
      </c>
      <c r="V41">
        <f>HYPERLINK("https://klasma.github.io/Logging_LYCKSELE/klagomål/A 54142-2021.docx")</f>
        <v/>
      </c>
      <c r="W41">
        <f>HYPERLINK("https://klasma.github.io/Logging_LYCKSELE/klagomålsmail/A 54142-2021.docx")</f>
        <v/>
      </c>
      <c r="X41">
        <f>HYPERLINK("https://klasma.github.io/Logging_LYCKSELE/tillsyn/A 54142-2021.docx")</f>
        <v/>
      </c>
      <c r="Y41">
        <f>HYPERLINK("https://klasma.github.io/Logging_LYCKSELE/tillsynsmail/A 54142-2021.docx")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45171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  <c r="T42">
        <f>HYPERLINK("https://klasma.github.io/Logging_LYCKSELE/kartor/A 59780-2021.png")</f>
        <v/>
      </c>
      <c r="V42">
        <f>HYPERLINK("https://klasma.github.io/Logging_LYCKSELE/klagomål/A 59780-2021.docx")</f>
        <v/>
      </c>
      <c r="W42">
        <f>HYPERLINK("https://klasma.github.io/Logging_LYCKSELE/klagomålsmail/A 59780-2021.docx")</f>
        <v/>
      </c>
      <c r="X42">
        <f>HYPERLINK("https://klasma.github.io/Logging_LYCKSELE/tillsyn/A 59780-2021.docx")</f>
        <v/>
      </c>
      <c r="Y42">
        <f>HYPERLINK("https://klasma.github.io/Logging_LYCKSELE/tillsynsmail/A 59780-2021.docx")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45171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  <c r="T43">
        <f>HYPERLINK("https://klasma.github.io/Logging_LYCKSELE/kartor/A 9073-2022.png")</f>
        <v/>
      </c>
      <c r="V43">
        <f>HYPERLINK("https://klasma.github.io/Logging_LYCKSELE/klagomål/A 9073-2022.docx")</f>
        <v/>
      </c>
      <c r="W43">
        <f>HYPERLINK("https://klasma.github.io/Logging_LYCKSELE/klagomålsmail/A 9073-2022.docx")</f>
        <v/>
      </c>
      <c r="X43">
        <f>HYPERLINK("https://klasma.github.io/Logging_LYCKSELE/tillsyn/A 9073-2022.docx")</f>
        <v/>
      </c>
      <c r="Y43">
        <f>HYPERLINK("https://klasma.github.io/Logging_LYCKSELE/tillsynsmail/A 9073-2022.docx")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45171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  <c r="T44">
        <f>HYPERLINK("https://klasma.github.io/Logging_LYCKSELE/kartor/A 23308-2022.png")</f>
        <v/>
      </c>
      <c r="V44">
        <f>HYPERLINK("https://klasma.github.io/Logging_LYCKSELE/klagomål/A 23308-2022.docx")</f>
        <v/>
      </c>
      <c r="W44">
        <f>HYPERLINK("https://klasma.github.io/Logging_LYCKSELE/klagomålsmail/A 23308-2022.docx")</f>
        <v/>
      </c>
      <c r="X44">
        <f>HYPERLINK("https://klasma.github.io/Logging_LYCKSELE/tillsyn/A 23308-2022.docx")</f>
        <v/>
      </c>
      <c r="Y44">
        <f>HYPERLINK("https://klasma.github.io/Logging_LYCKSELE/tillsynsmail/A 23308-2022.docx")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45171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  <c r="T45">
        <f>HYPERLINK("https://klasma.github.io/Logging_LYCKSELE/kartor/A 32638-2022.png")</f>
        <v/>
      </c>
      <c r="V45">
        <f>HYPERLINK("https://klasma.github.io/Logging_LYCKSELE/klagomål/A 32638-2022.docx")</f>
        <v/>
      </c>
      <c r="W45">
        <f>HYPERLINK("https://klasma.github.io/Logging_LYCKSELE/klagomålsmail/A 32638-2022.docx")</f>
        <v/>
      </c>
      <c r="X45">
        <f>HYPERLINK("https://klasma.github.io/Logging_LYCKSELE/tillsyn/A 32638-2022.docx")</f>
        <v/>
      </c>
      <c r="Y45">
        <f>HYPERLINK("https://klasma.github.io/Logging_LYCKSELE/tillsynsmail/A 32638-2022.docx")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45171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  <c r="T46">
        <f>HYPERLINK("https://klasma.github.io/Logging_LYCKSELE/kartor/A 34810-2022.png")</f>
        <v/>
      </c>
      <c r="V46">
        <f>HYPERLINK("https://klasma.github.io/Logging_LYCKSELE/klagomål/A 34810-2022.docx")</f>
        <v/>
      </c>
      <c r="W46">
        <f>HYPERLINK("https://klasma.github.io/Logging_LYCKSELE/klagomålsmail/A 34810-2022.docx")</f>
        <v/>
      </c>
      <c r="X46">
        <f>HYPERLINK("https://klasma.github.io/Logging_LYCKSELE/tillsyn/A 34810-2022.docx")</f>
        <v/>
      </c>
      <c r="Y46">
        <f>HYPERLINK("https://klasma.github.io/Logging_LYCKSELE/tillsynsmail/A 34810-2022.docx")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45171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  <c r="T47">
        <f>HYPERLINK("https://klasma.github.io/Logging_LYCKSELE/kartor/A 34809-2022.png")</f>
        <v/>
      </c>
      <c r="V47">
        <f>HYPERLINK("https://klasma.github.io/Logging_LYCKSELE/klagomål/A 34809-2022.docx")</f>
        <v/>
      </c>
      <c r="W47">
        <f>HYPERLINK("https://klasma.github.io/Logging_LYCKSELE/klagomålsmail/A 34809-2022.docx")</f>
        <v/>
      </c>
      <c r="X47">
        <f>HYPERLINK("https://klasma.github.io/Logging_LYCKSELE/tillsyn/A 34809-2022.docx")</f>
        <v/>
      </c>
      <c r="Y47">
        <f>HYPERLINK("https://klasma.github.io/Logging_LYCKSELE/tillsynsmail/A 34809-2022.docx")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45171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  <c r="T48">
        <f>HYPERLINK("https://klasma.github.io/Logging_LYCKSELE/kartor/A 43418-2022.png")</f>
        <v/>
      </c>
      <c r="V48">
        <f>HYPERLINK("https://klasma.github.io/Logging_LYCKSELE/klagomål/A 43418-2022.docx")</f>
        <v/>
      </c>
      <c r="W48">
        <f>HYPERLINK("https://klasma.github.io/Logging_LYCKSELE/klagomålsmail/A 43418-2022.docx")</f>
        <v/>
      </c>
      <c r="X48">
        <f>HYPERLINK("https://klasma.github.io/Logging_LYCKSELE/tillsyn/A 43418-2022.docx")</f>
        <v/>
      </c>
      <c r="Y48">
        <f>HYPERLINK("https://klasma.github.io/Logging_LYCKSELE/tillsynsmail/A 43418-2022.docx")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45171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  <c r="T49">
        <f>HYPERLINK("https://klasma.github.io/Logging_LYCKSELE/kartor/A 57618-2022.png")</f>
        <v/>
      </c>
      <c r="V49">
        <f>HYPERLINK("https://klasma.github.io/Logging_LYCKSELE/klagomål/A 57618-2022.docx")</f>
        <v/>
      </c>
      <c r="W49">
        <f>HYPERLINK("https://klasma.github.io/Logging_LYCKSELE/klagomålsmail/A 57618-2022.docx")</f>
        <v/>
      </c>
      <c r="X49">
        <f>HYPERLINK("https://klasma.github.io/Logging_LYCKSELE/tillsyn/A 57618-2022.docx")</f>
        <v/>
      </c>
      <c r="Y49">
        <f>HYPERLINK("https://klasma.github.io/Logging_LYCKSELE/tillsynsmail/A 57618-2022.docx")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45171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  <c r="T50">
        <f>HYPERLINK("https://klasma.github.io/Logging_LYCKSELE/kartor/A 11552-2023.png")</f>
        <v/>
      </c>
      <c r="V50">
        <f>HYPERLINK("https://klasma.github.io/Logging_LYCKSELE/klagomål/A 11552-2023.docx")</f>
        <v/>
      </c>
      <c r="W50">
        <f>HYPERLINK("https://klasma.github.io/Logging_LYCKSELE/klagomålsmail/A 11552-2023.docx")</f>
        <v/>
      </c>
      <c r="X50">
        <f>HYPERLINK("https://klasma.github.io/Logging_LYCKSELE/tillsyn/A 11552-2023.docx")</f>
        <v/>
      </c>
      <c r="Y50">
        <f>HYPERLINK("https://klasma.github.io/Logging_LYCKSELE/tillsynsmail/A 11552-2023.docx")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45171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  <c r="T51">
        <f>HYPERLINK("https://klasma.github.io/Logging_LYCKSELE/kartor/A 20940-2023.png")</f>
        <v/>
      </c>
      <c r="V51">
        <f>HYPERLINK("https://klasma.github.io/Logging_LYCKSELE/klagomål/A 20940-2023.docx")</f>
        <v/>
      </c>
      <c r="W51">
        <f>HYPERLINK("https://klasma.github.io/Logging_LYCKSELE/klagomålsmail/A 20940-2023.docx")</f>
        <v/>
      </c>
      <c r="X51">
        <f>HYPERLINK("https://klasma.github.io/Logging_LYCKSELE/tillsyn/A 20940-2023.docx")</f>
        <v/>
      </c>
      <c r="Y51">
        <f>HYPERLINK("https://klasma.github.io/Logging_LYCKSELE/tillsynsmail/A 20940-2023.docx")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45171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  <c r="T52">
        <f>HYPERLINK("https://klasma.github.io/Logging_LYCKSELE/kartor/A 27447-2023.png")</f>
        <v/>
      </c>
      <c r="V52">
        <f>HYPERLINK("https://klasma.github.io/Logging_LYCKSELE/klagomål/A 27447-2023.docx")</f>
        <v/>
      </c>
      <c r="W52">
        <f>HYPERLINK("https://klasma.github.io/Logging_LYCKSELE/klagomålsmail/A 27447-2023.docx")</f>
        <v/>
      </c>
      <c r="X52">
        <f>HYPERLINK("https://klasma.github.io/Logging_LYCKSELE/tillsyn/A 27447-2023.docx")</f>
        <v/>
      </c>
      <c r="Y52">
        <f>HYPERLINK("https://klasma.github.io/Logging_LYCKSELE/tillsynsmail/A 27447-2023.docx")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45171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  <c r="T53">
        <f>HYPERLINK("https://klasma.github.io/Logging_LYCKSELE/kartor/A 29561-2023.png")</f>
        <v/>
      </c>
      <c r="V53">
        <f>HYPERLINK("https://klasma.github.io/Logging_LYCKSELE/klagomål/A 29561-2023.docx")</f>
        <v/>
      </c>
      <c r="W53">
        <f>HYPERLINK("https://klasma.github.io/Logging_LYCKSELE/klagomålsmail/A 29561-2023.docx")</f>
        <v/>
      </c>
      <c r="X53">
        <f>HYPERLINK("https://klasma.github.io/Logging_LYCKSELE/tillsyn/A 29561-2023.docx")</f>
        <v/>
      </c>
      <c r="Y53">
        <f>HYPERLINK("https://klasma.github.io/Logging_LYCKSELE/tillsynsmail/A 29561-2023.docx")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45171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45171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45171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45171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45171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45171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45171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45171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45171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45171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45171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45171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45171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45171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45171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45171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45171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45171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45171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45171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45171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45171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45171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45171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45171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45171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45171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45171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45171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45171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45171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45171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45171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45171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45171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45171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45171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45171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45171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45171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45171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45171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45171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45171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45171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45171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45171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45171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45171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45171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45171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45171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45171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45171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45171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45171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45171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45171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45171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45171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45171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45171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45171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45171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45171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45171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45171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45171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45171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45171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45171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45171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45171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45171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45171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45171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45171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45171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45171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45171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45171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45171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45171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45171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45171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45171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45171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45171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45171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45171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45171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45171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45171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45171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45171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45171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45171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45171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45171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45171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45171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45171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45171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45171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45171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45171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45171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45171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45171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45171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45171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45171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45171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45171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45171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45171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45171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45171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45171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45171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45171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45171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45171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45171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45171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45171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45171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45171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45171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45171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45171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45171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45171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45171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45171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45171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45171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45171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45171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45171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45171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45171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45171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45171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45171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45171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45171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45171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45171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45171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45171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45171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45171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45171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45171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45171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45171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45171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45171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45171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45171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45171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45171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45171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45171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45171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45171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45171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45171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45171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45171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45171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45171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45171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45171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45171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45171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45171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45171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45171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45171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45171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45171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45171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45171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45171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45171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45171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45171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45171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45171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45171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45171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45171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45171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45171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45171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45171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45171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45171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45171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45171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45171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45171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45171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45171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45171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45171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45171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45171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45171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45171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45171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45171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45171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45171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45171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45171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45171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45171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45171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45171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45171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45171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45171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45171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45171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45171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45171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45171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45171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45171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45171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45171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45171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45171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45171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45171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45171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45171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45171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45171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45171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45171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45171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45171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45171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45171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45171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45171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45171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45171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45171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45171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45171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45171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45171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45171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45171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45171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45171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45171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45171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45171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45171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45171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45171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45171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45171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45171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45171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45171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45171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45171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45171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45171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45171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45171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45171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45171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45171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45171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45171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45171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45171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45171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45171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45171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45171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45171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45171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45171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45171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45171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45171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45171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45171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45171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45171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45171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45171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45171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45171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45171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45171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45171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45171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45171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45171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45171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45171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45171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45171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45171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45171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45171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45171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45171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45171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45171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45171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45171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45171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45171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45171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45171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45171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45171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45171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45171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45171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45171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45171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45171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45171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45171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45171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45171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45171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45171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45171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45171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45171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45171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45171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45171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45171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45171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45171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45171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45171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45171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45171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45171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45171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45171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45171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45171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45171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45171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45171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45171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45171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45171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45171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45171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45171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45171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45171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45171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45171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45171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45171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45171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45171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45171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45171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45171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45171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45171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45171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45171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45171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45171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45171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45171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45171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45171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45171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45171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45171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45171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45171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45171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45171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45171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45171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45171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45171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45171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45171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45171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45171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45171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45171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45171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45171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45171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45171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45171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45171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45171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45171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45171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45171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45171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45171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45171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45171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45171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45171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45171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45171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45171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45171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45171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45171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45171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45171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45171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45171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45171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45171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45171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45171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45171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45171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45171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45171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45171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45171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45171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45171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45171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45171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45171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45171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45171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45171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45171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45171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45171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45171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45171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45171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45171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45171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45171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45171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45171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45171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45171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45171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45171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45171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45171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45171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45171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45171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45171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45171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45171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45171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45171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45171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45171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45171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45171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45171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45171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45171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45171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45171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45171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45171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45171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45171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45171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45171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45171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45171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45171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45171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45171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45171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45171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45171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45171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45171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45171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45171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45171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45171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45171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45171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45171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45171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45171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45171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45171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45171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45171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45171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45171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45171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45171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45171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45171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45171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45171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45171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45171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45171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45171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45171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45171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45171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45171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45171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45171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45171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45171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45171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45171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45171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45171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45171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45171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45171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45171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45171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45171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45171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45171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45171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45171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45171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45171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45171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45171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45171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45171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45171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45171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45171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45171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45171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45171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45171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45171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45171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45171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45171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45171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45171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45171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45171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45171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45171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45171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45171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45171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45171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45171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45171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45171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45171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45171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45171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45171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45171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45171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45171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45171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45171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45171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45171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45171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45171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45171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45171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45171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45171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45171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45171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45171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45171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45171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45171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45171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45171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45171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45171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45171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45171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45171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45171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45171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45171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45171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45171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45171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45171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45171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45171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45171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45171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45171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45171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45171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45171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45171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45171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45171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45171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45171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45171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45171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45171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45171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45171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45171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45171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45171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45171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45171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45171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45171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45171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45171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45171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45171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45171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45171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45171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45171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45171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45171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45171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45171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45171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45171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45171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45171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45171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45171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45171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45171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45171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45171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45171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45171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45171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45171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45171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45171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45171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45171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45171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45171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45171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45171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45171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45171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45171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45171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45171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45171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45171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45171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45171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45171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45171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45171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45171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45171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45171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45171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45171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45171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45171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45171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45171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45171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45171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45171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45171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45171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45171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45171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45171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45171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45171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45171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45171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45171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45171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45171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45171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45171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45171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45171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45171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45171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45171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45171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45171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45171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45171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45171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45171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45171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45171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45171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45171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45171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2023-09-02T03:30:44Z</dcterms:created>
  <dcterms:modified xmlns:dcterms="http://purl.org/dc/terms/" xmlns:xsi="http://www.w3.org/2001/XMLSchema-instance" xsi:type="dcterms:W3CDTF">2023-09-02T03:30:44Z</dcterms:modified>
</cp:coreProperties>
</file>