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45179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45179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13681-2019</t>
        </is>
      </c>
      <c r="B4" s="1" t="n">
        <v>43530</v>
      </c>
      <c r="C4" s="1" t="n">
        <v>45179</v>
      </c>
      <c r="D4" t="inlineStr">
        <is>
          <t>VÄSTERBOTTENS LÄN</t>
        </is>
      </c>
      <c r="E4" t="inlineStr">
        <is>
          <t>MALÅ</t>
        </is>
      </c>
      <c r="F4" t="inlineStr">
        <is>
          <t>SCA</t>
        </is>
      </c>
      <c r="G4" t="n">
        <v>3.5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Granticka
Tretåig hackspett</t>
        </is>
      </c>
      <c r="S4">
        <f>HYPERLINK("https://klasma.github.io/Logging_MALA/artfynd/A 13681-2019.xlsx")</f>
        <v/>
      </c>
      <c r="T4">
        <f>HYPERLINK("https://klasma.github.io/Logging_MALA/kartor/A 13681-2019.png")</f>
        <v/>
      </c>
      <c r="V4">
        <f>HYPERLINK("https://klasma.github.io/Logging_MALA/klagomål/A 13681-2019.docx")</f>
        <v/>
      </c>
      <c r="W4">
        <f>HYPERLINK("https://klasma.github.io/Logging_MALA/klagomålsmail/A 13681-2019.docx")</f>
        <v/>
      </c>
      <c r="X4">
        <f>HYPERLINK("https://klasma.github.io/Logging_MALA/tillsyn/A 13681-2019.docx")</f>
        <v/>
      </c>
      <c r="Y4">
        <f>HYPERLINK("https://klasma.github.io/Logging_MALA/tillsynsmail/A 13681-2019.docx")</f>
        <v/>
      </c>
    </row>
    <row r="5" ht="15" customHeight="1">
      <c r="A5" t="inlineStr">
        <is>
          <t>A 14337-2019</t>
        </is>
      </c>
      <c r="B5" s="1" t="n">
        <v>43535</v>
      </c>
      <c r="C5" s="1" t="n">
        <v>45179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Lunglav</t>
        </is>
      </c>
      <c r="S5">
        <f>HYPERLINK("https://klasma.github.io/Logging_MALA/artfynd/A 14337-2019.xlsx")</f>
        <v/>
      </c>
      <c r="T5">
        <f>HYPERLINK("https://klasma.github.io/Logging_MALA/kartor/A 14337-2019.png")</f>
        <v/>
      </c>
      <c r="V5">
        <f>HYPERLINK("https://klasma.github.io/Logging_MALA/klagomål/A 14337-2019.docx")</f>
        <v/>
      </c>
      <c r="W5">
        <f>HYPERLINK("https://klasma.github.io/Logging_MALA/klagomålsmail/A 14337-2019.docx")</f>
        <v/>
      </c>
      <c r="X5">
        <f>HYPERLINK("https://klasma.github.io/Logging_MALA/tillsyn/A 14337-2019.docx")</f>
        <v/>
      </c>
      <c r="Y5">
        <f>HYPERLINK("https://klasma.github.io/Logging_MALA/tillsynsmail/A 14337-2019.docx")</f>
        <v/>
      </c>
    </row>
    <row r="6" ht="15" customHeight="1">
      <c r="A6" t="inlineStr">
        <is>
          <t>A 25026-2020</t>
        </is>
      </c>
      <c r="B6" s="1" t="n">
        <v>43979</v>
      </c>
      <c r="C6" s="1" t="n">
        <v>45179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Nepachys cardiacae
Slät tallkapuschongbagge</t>
        </is>
      </c>
      <c r="S6">
        <f>HYPERLINK("https://klasma.github.io/Logging_MALA/artfynd/A 25026-2020.xlsx")</f>
        <v/>
      </c>
      <c r="T6">
        <f>HYPERLINK("https://klasma.github.io/Logging_MALA/kartor/A 25026-2020.png")</f>
        <v/>
      </c>
      <c r="V6">
        <f>HYPERLINK("https://klasma.github.io/Logging_MALA/klagomål/A 25026-2020.docx")</f>
        <v/>
      </c>
      <c r="W6">
        <f>HYPERLINK("https://klasma.github.io/Logging_MALA/klagomålsmail/A 25026-2020.docx")</f>
        <v/>
      </c>
      <c r="X6">
        <f>HYPERLINK("https://klasma.github.io/Logging_MALA/tillsyn/A 25026-2020.docx")</f>
        <v/>
      </c>
      <c r="Y6">
        <f>HYPERLINK("https://klasma.github.io/Logging_MALA/tillsynsmail/A 25026-2020.docx")</f>
        <v/>
      </c>
    </row>
    <row r="7" ht="15" customHeight="1">
      <c r="A7" t="inlineStr">
        <is>
          <t>A 13683-2019</t>
        </is>
      </c>
      <c r="B7" s="1" t="n">
        <v>43530</v>
      </c>
      <c r="C7" s="1" t="n">
        <v>45179</v>
      </c>
      <c r="D7" t="inlineStr">
        <is>
          <t>VÄSTERBOTTENS LÄN</t>
        </is>
      </c>
      <c r="E7" t="inlineStr">
        <is>
          <t>MALÅ</t>
        </is>
      </c>
      <c r="F7" t="inlineStr">
        <is>
          <t>SCA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HYPERLINK("https://klasma.github.io/Logging_MALA/artfynd/A 13683-2019.xlsx")</f>
        <v/>
      </c>
      <c r="T7">
        <f>HYPERLINK("https://klasma.github.io/Logging_MALA/kartor/A 13683-2019.png")</f>
        <v/>
      </c>
      <c r="V7">
        <f>HYPERLINK("https://klasma.github.io/Logging_MALA/klagomål/A 13683-2019.docx")</f>
        <v/>
      </c>
      <c r="W7">
        <f>HYPERLINK("https://klasma.github.io/Logging_MALA/klagomålsmail/A 13683-2019.docx")</f>
        <v/>
      </c>
      <c r="X7">
        <f>HYPERLINK("https://klasma.github.io/Logging_MALA/tillsyn/A 13683-2019.docx")</f>
        <v/>
      </c>
      <c r="Y7">
        <f>HYPERLINK("https://klasma.github.io/Logging_MALA/tillsynsmail/A 13683-2019.docx")</f>
        <v/>
      </c>
    </row>
    <row r="8" ht="15" customHeight="1">
      <c r="A8" t="inlineStr">
        <is>
          <t>A 31376-2019</t>
        </is>
      </c>
      <c r="B8" s="1" t="n">
        <v>43636</v>
      </c>
      <c r="C8" s="1" t="n">
        <v>45179</v>
      </c>
      <c r="D8" t="inlineStr">
        <is>
          <t>VÄSTERBOTTENS LÄN</t>
        </is>
      </c>
      <c r="E8" t="inlineStr">
        <is>
          <t>MALÅ</t>
        </is>
      </c>
      <c r="G8" t="n">
        <v>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HYPERLINK("https://klasma.github.io/Logging_MALA/artfynd/A 31376-2019.xlsx")</f>
        <v/>
      </c>
      <c r="T8">
        <f>HYPERLINK("https://klasma.github.io/Logging_MALA/kartor/A 31376-2019.png")</f>
        <v/>
      </c>
      <c r="V8">
        <f>HYPERLINK("https://klasma.github.io/Logging_MALA/klagomål/A 31376-2019.docx")</f>
        <v/>
      </c>
      <c r="W8">
        <f>HYPERLINK("https://klasma.github.io/Logging_MALA/klagomålsmail/A 31376-2019.docx")</f>
        <v/>
      </c>
      <c r="X8">
        <f>HYPERLINK("https://klasma.github.io/Logging_MALA/tillsyn/A 31376-2019.docx")</f>
        <v/>
      </c>
      <c r="Y8">
        <f>HYPERLINK("https://klasma.github.io/Logging_MALA/tillsynsmail/A 31376-2019.docx")</f>
        <v/>
      </c>
    </row>
    <row r="9" ht="15" customHeight="1">
      <c r="A9" t="inlineStr">
        <is>
          <t>A 49370-2021</t>
        </is>
      </c>
      <c r="B9" s="1" t="n">
        <v>44454</v>
      </c>
      <c r="C9" s="1" t="n">
        <v>45179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26.5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Norna</t>
        </is>
      </c>
      <c r="S9">
        <f>HYPERLINK("https://klasma.github.io/Logging_MALA/artfynd/A 49370-2021.xlsx")</f>
        <v/>
      </c>
      <c r="T9">
        <f>HYPERLINK("https://klasma.github.io/Logging_MALA/kartor/A 49370-2021.png")</f>
        <v/>
      </c>
      <c r="V9">
        <f>HYPERLINK("https://klasma.github.io/Logging_MALA/klagomål/A 49370-2021.docx")</f>
        <v/>
      </c>
      <c r="W9">
        <f>HYPERLINK("https://klasma.github.io/Logging_MALA/klagomålsmail/A 49370-2021.docx")</f>
        <v/>
      </c>
      <c r="X9">
        <f>HYPERLINK("https://klasma.github.io/Logging_MALA/tillsyn/A 49370-2021.docx")</f>
        <v/>
      </c>
      <c r="Y9">
        <f>HYPERLINK("https://klasma.github.io/Logging_MALA/tillsynsmail/A 49370-2021.docx")</f>
        <v/>
      </c>
    </row>
    <row r="10" ht="15" customHeight="1">
      <c r="A10" t="inlineStr">
        <is>
          <t>A 52037-2021</t>
        </is>
      </c>
      <c r="B10" s="1" t="n">
        <v>44463</v>
      </c>
      <c r="C10" s="1" t="n">
        <v>45179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13.8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Ullticka</t>
        </is>
      </c>
      <c r="S10">
        <f>HYPERLINK("https://klasma.github.io/Logging_MALA/artfynd/A 52037-2021.xlsx")</f>
        <v/>
      </c>
      <c r="T10">
        <f>HYPERLINK("https://klasma.github.io/Logging_MALA/kartor/A 52037-2021.png")</f>
        <v/>
      </c>
      <c r="V10">
        <f>HYPERLINK("https://klasma.github.io/Logging_MALA/klagomål/A 52037-2021.docx")</f>
        <v/>
      </c>
      <c r="W10">
        <f>HYPERLINK("https://klasma.github.io/Logging_MALA/klagomålsmail/A 52037-2021.docx")</f>
        <v/>
      </c>
      <c r="X10">
        <f>HYPERLINK("https://klasma.github.io/Logging_MALA/tillsyn/A 52037-2021.docx")</f>
        <v/>
      </c>
      <c r="Y10">
        <f>HYPERLINK("https://klasma.github.io/Logging_MALA/tillsynsmail/A 52037-2021.docx")</f>
        <v/>
      </c>
    </row>
    <row r="11" ht="15" customHeight="1">
      <c r="A11" t="inlineStr">
        <is>
          <t>A 46317-2022</t>
        </is>
      </c>
      <c r="B11" s="1" t="n">
        <v>44847</v>
      </c>
      <c r="C11" s="1" t="n">
        <v>45179</v>
      </c>
      <c r="D11" t="inlineStr">
        <is>
          <t>VÄSTERBOTTENS LÄN</t>
        </is>
      </c>
      <c r="E11" t="inlineStr">
        <is>
          <t>MALÅ</t>
        </is>
      </c>
      <c r="G11" t="n">
        <v>76.40000000000001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Rosenticka</t>
        </is>
      </c>
      <c r="S11">
        <f>HYPERLINK("https://klasma.github.io/Logging_MALA/artfynd/A 46317-2022.xlsx")</f>
        <v/>
      </c>
      <c r="T11">
        <f>HYPERLINK("https://klasma.github.io/Logging_MALA/kartor/A 46317-2022.png")</f>
        <v/>
      </c>
      <c r="V11">
        <f>HYPERLINK("https://klasma.github.io/Logging_MALA/klagomål/A 46317-2022.docx")</f>
        <v/>
      </c>
      <c r="W11">
        <f>HYPERLINK("https://klasma.github.io/Logging_MALA/klagomålsmail/A 46317-2022.docx")</f>
        <v/>
      </c>
      <c r="X11">
        <f>HYPERLINK("https://klasma.github.io/Logging_MALA/tillsyn/A 46317-2022.docx")</f>
        <v/>
      </c>
      <c r="Y11">
        <f>HYPERLINK("https://klasma.github.io/Logging_MALA/tillsynsmail/A 46317-2022.docx")</f>
        <v/>
      </c>
    </row>
    <row r="12" ht="15" customHeight="1">
      <c r="A12" t="inlineStr">
        <is>
          <t>A 38313-2023</t>
        </is>
      </c>
      <c r="B12" s="1" t="n">
        <v>45161</v>
      </c>
      <c r="C12" s="1" t="n">
        <v>45179</v>
      </c>
      <c r="D12" t="inlineStr">
        <is>
          <t>VÄSTERBOTTENS LÄN</t>
        </is>
      </c>
      <c r="E12" t="inlineStr">
        <is>
          <t>MALÅ</t>
        </is>
      </c>
      <c r="F12" t="inlineStr">
        <is>
          <t>Kyrkan</t>
        </is>
      </c>
      <c r="G12" t="n">
        <v>19.7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Skarp dropptaggsvamp</t>
        </is>
      </c>
      <c r="S12">
        <f>HYPERLINK("https://klasma.github.io/Logging_MALA/artfynd/A 38313-2023.xlsx")</f>
        <v/>
      </c>
      <c r="T12">
        <f>HYPERLINK("https://klasma.github.io/Logging_MALA/kartor/A 38313-2023.png")</f>
        <v/>
      </c>
      <c r="V12">
        <f>HYPERLINK("https://klasma.github.io/Logging_MALA/klagomål/A 38313-2023.docx")</f>
        <v/>
      </c>
      <c r="W12">
        <f>HYPERLINK("https://klasma.github.io/Logging_MALA/klagomålsmail/A 38313-2023.docx")</f>
        <v/>
      </c>
      <c r="X12">
        <f>HYPERLINK("https://klasma.github.io/Logging_MALA/tillsyn/A 38313-2023.docx")</f>
        <v/>
      </c>
      <c r="Y12">
        <f>HYPERLINK("https://klasma.github.io/Logging_MALA/tillsynsmail/A 38313-2023.docx")</f>
        <v/>
      </c>
    </row>
    <row r="13" ht="15" customHeight="1">
      <c r="A13" t="inlineStr">
        <is>
          <t>A 34901-2018</t>
        </is>
      </c>
      <c r="B13" s="1" t="n">
        <v>43321</v>
      </c>
      <c r="C13" s="1" t="n">
        <v>45179</v>
      </c>
      <c r="D13" t="inlineStr">
        <is>
          <t>VÄSTERBOTTENS LÄN</t>
        </is>
      </c>
      <c r="E13" t="inlineStr">
        <is>
          <t>MALÅ</t>
        </is>
      </c>
      <c r="G13" t="n">
        <v>7.7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40844-2018</t>
        </is>
      </c>
      <c r="B14" s="1" t="n">
        <v>43346</v>
      </c>
      <c r="C14" s="1" t="n">
        <v>45179</v>
      </c>
      <c r="D14" t="inlineStr">
        <is>
          <t>VÄSTERBOTTENS LÄN</t>
        </is>
      </c>
      <c r="E14" t="inlineStr">
        <is>
          <t>MALÅ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42439-2018</t>
        </is>
      </c>
      <c r="B15" s="1" t="n">
        <v>43353</v>
      </c>
      <c r="C15" s="1" t="n">
        <v>45179</v>
      </c>
      <c r="D15" t="inlineStr">
        <is>
          <t>VÄSTERBOTTENS LÄN</t>
        </is>
      </c>
      <c r="E15" t="inlineStr">
        <is>
          <t>MALÅ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43435-2018</t>
        </is>
      </c>
      <c r="B16" s="1" t="n">
        <v>43354</v>
      </c>
      <c r="C16" s="1" t="n">
        <v>45179</v>
      </c>
      <c r="D16" t="inlineStr">
        <is>
          <t>VÄSTERBOTTENS LÄN</t>
        </is>
      </c>
      <c r="E16" t="inlineStr">
        <is>
          <t>MALÅ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46535-2018</t>
        </is>
      </c>
      <c r="B17" s="1" t="n">
        <v>43363</v>
      </c>
      <c r="C17" s="1" t="n">
        <v>45179</v>
      </c>
      <c r="D17" t="inlineStr">
        <is>
          <t>VÄSTERBOTTENS LÄN</t>
        </is>
      </c>
      <c r="E17" t="inlineStr">
        <is>
          <t>MALÅ</t>
        </is>
      </c>
      <c r="G17" t="n">
        <v>31.5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47503-2018</t>
        </is>
      </c>
      <c r="B18" s="1" t="n">
        <v>43370</v>
      </c>
      <c r="C18" s="1" t="n">
        <v>45179</v>
      </c>
      <c r="D18" t="inlineStr">
        <is>
          <t>VÄSTERBOTTENS LÄN</t>
        </is>
      </c>
      <c r="E18" t="inlineStr">
        <is>
          <t>MALÅ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51480-2018</t>
        </is>
      </c>
      <c r="B19" s="1" t="n">
        <v>43381</v>
      </c>
      <c r="C19" s="1" t="n">
        <v>45179</v>
      </c>
      <c r="D19" t="inlineStr">
        <is>
          <t>VÄSTERBOTTENS LÄN</t>
        </is>
      </c>
      <c r="E19" t="inlineStr">
        <is>
          <t>MALÅ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59022-2018</t>
        </is>
      </c>
      <c r="B20" s="1" t="n">
        <v>43402</v>
      </c>
      <c r="C20" s="1" t="n">
        <v>45179</v>
      </c>
      <c r="D20" t="inlineStr">
        <is>
          <t>VÄSTERBOTTENS LÄN</t>
        </is>
      </c>
      <c r="E20" t="inlineStr">
        <is>
          <t>MALÅ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59010-2018</t>
        </is>
      </c>
      <c r="B21" s="1" t="n">
        <v>43402</v>
      </c>
      <c r="C21" s="1" t="n">
        <v>45179</v>
      </c>
      <c r="D21" t="inlineStr">
        <is>
          <t>VÄSTERBOTTENS LÄN</t>
        </is>
      </c>
      <c r="E21" t="inlineStr">
        <is>
          <t>MALÅ</t>
        </is>
      </c>
      <c r="G21" t="n">
        <v>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59512-2018</t>
        </is>
      </c>
      <c r="B22" s="1" t="n">
        <v>43419</v>
      </c>
      <c r="C22" s="1" t="n">
        <v>45179</v>
      </c>
      <c r="D22" t="inlineStr">
        <is>
          <t>VÄSTERBOTTENS LÄN</t>
        </is>
      </c>
      <c r="E22" t="inlineStr">
        <is>
          <t>MALÅ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62921-2018</t>
        </is>
      </c>
      <c r="B23" s="1" t="n">
        <v>43426</v>
      </c>
      <c r="C23" s="1" t="n">
        <v>45179</v>
      </c>
      <c r="D23" t="inlineStr">
        <is>
          <t>VÄSTERBOTTENS LÄN</t>
        </is>
      </c>
      <c r="E23" t="inlineStr">
        <is>
          <t>MALÅ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66676-2018</t>
        </is>
      </c>
      <c r="B24" s="1" t="n">
        <v>43437</v>
      </c>
      <c r="C24" s="1" t="n">
        <v>45179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66670-2018</t>
        </is>
      </c>
      <c r="B25" s="1" t="n">
        <v>43437</v>
      </c>
      <c r="C25" s="1" t="n">
        <v>45179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66866-2018</t>
        </is>
      </c>
      <c r="B26" s="1" t="n">
        <v>43438</v>
      </c>
      <c r="C26" s="1" t="n">
        <v>45179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67379-2018</t>
        </is>
      </c>
      <c r="B27" s="1" t="n">
        <v>43439</v>
      </c>
      <c r="C27" s="1" t="n">
        <v>45179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67462-2018</t>
        </is>
      </c>
      <c r="B28" s="1" t="n">
        <v>43439</v>
      </c>
      <c r="C28" s="1" t="n">
        <v>45179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69305-2018</t>
        </is>
      </c>
      <c r="B29" s="1" t="n">
        <v>43441</v>
      </c>
      <c r="C29" s="1" t="n">
        <v>45179</v>
      </c>
      <c r="D29" t="inlineStr">
        <is>
          <t>VÄSTERBOTTENS LÄN</t>
        </is>
      </c>
      <c r="E29" t="inlineStr">
        <is>
          <t>MALÅ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68283-2018</t>
        </is>
      </c>
      <c r="B30" s="1" t="n">
        <v>43441</v>
      </c>
      <c r="C30" s="1" t="n">
        <v>45179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69105-2018</t>
        </is>
      </c>
      <c r="B31" s="1" t="n">
        <v>43445</v>
      </c>
      <c r="C31" s="1" t="n">
        <v>45179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69770-2018</t>
        </is>
      </c>
      <c r="B32" s="1" t="n">
        <v>43447</v>
      </c>
      <c r="C32" s="1" t="n">
        <v>45179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71048-2018</t>
        </is>
      </c>
      <c r="B33" s="1" t="n">
        <v>43451</v>
      </c>
      <c r="C33" s="1" t="n">
        <v>45179</v>
      </c>
      <c r="D33" t="inlineStr">
        <is>
          <t>VÄSTERBOTTENS LÄN</t>
        </is>
      </c>
      <c r="E33" t="inlineStr">
        <is>
          <t>MALÅ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306-2019</t>
        </is>
      </c>
      <c r="B34" s="1" t="n">
        <v>43454</v>
      </c>
      <c r="C34" s="1" t="n">
        <v>45179</v>
      </c>
      <c r="D34" t="inlineStr">
        <is>
          <t>VÄSTERBOTTENS LÄN</t>
        </is>
      </c>
      <c r="E34" t="inlineStr">
        <is>
          <t>MALÅ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4006-2019</t>
        </is>
      </c>
      <c r="B35" s="1" t="n">
        <v>43482</v>
      </c>
      <c r="C35" s="1" t="n">
        <v>45179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6902-2019</t>
        </is>
      </c>
      <c r="B36" s="1" t="n">
        <v>43488</v>
      </c>
      <c r="C36" s="1" t="n">
        <v>45179</v>
      </c>
      <c r="D36" t="inlineStr">
        <is>
          <t>VÄSTERBOTTENS LÄN</t>
        </is>
      </c>
      <c r="E36" t="inlineStr">
        <is>
          <t>MALÅ</t>
        </is>
      </c>
      <c r="G36" t="n">
        <v>17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6651-2019</t>
        </is>
      </c>
      <c r="B37" s="1" t="n">
        <v>43494</v>
      </c>
      <c r="C37" s="1" t="n">
        <v>45179</v>
      </c>
      <c r="D37" t="inlineStr">
        <is>
          <t>VÄSTERBOTTENS LÄN</t>
        </is>
      </c>
      <c r="E37" t="inlineStr">
        <is>
          <t>MALÅ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8729-2019</t>
        </is>
      </c>
      <c r="B38" s="1" t="n">
        <v>43501</v>
      </c>
      <c r="C38" s="1" t="n">
        <v>45179</v>
      </c>
      <c r="D38" t="inlineStr">
        <is>
          <t>VÄSTERBOTTENS LÄN</t>
        </is>
      </c>
      <c r="E38" t="inlineStr">
        <is>
          <t>MALÅ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8727-2019</t>
        </is>
      </c>
      <c r="B39" s="1" t="n">
        <v>43501</v>
      </c>
      <c r="C39" s="1" t="n">
        <v>45179</v>
      </c>
      <c r="D39" t="inlineStr">
        <is>
          <t>VÄSTERBOTTENS LÄN</t>
        </is>
      </c>
      <c r="E39" t="inlineStr">
        <is>
          <t>MALÅ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9437-2019</t>
        </is>
      </c>
      <c r="B40" s="1" t="n">
        <v>43507</v>
      </c>
      <c r="C40" s="1" t="n">
        <v>45179</v>
      </c>
      <c r="D40" t="inlineStr">
        <is>
          <t>VÄSTERBOTTENS LÄN</t>
        </is>
      </c>
      <c r="E40" t="inlineStr">
        <is>
          <t>MALÅ</t>
        </is>
      </c>
      <c r="G40" t="n">
        <v>11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9425-2019</t>
        </is>
      </c>
      <c r="B41" s="1" t="n">
        <v>43507</v>
      </c>
      <c r="C41" s="1" t="n">
        <v>45179</v>
      </c>
      <c r="D41" t="inlineStr">
        <is>
          <t>VÄSTERBOTTENS LÄN</t>
        </is>
      </c>
      <c r="E41" t="inlineStr">
        <is>
          <t>MALÅ</t>
        </is>
      </c>
      <c r="G41" t="n">
        <v>13.8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9996-2019</t>
        </is>
      </c>
      <c r="B42" s="1" t="n">
        <v>43509</v>
      </c>
      <c r="C42" s="1" t="n">
        <v>45179</v>
      </c>
      <c r="D42" t="inlineStr">
        <is>
          <t>VÄSTERBOTTENS LÄN</t>
        </is>
      </c>
      <c r="E42" t="inlineStr">
        <is>
          <t>MALÅ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9997-2019</t>
        </is>
      </c>
      <c r="B43" s="1" t="n">
        <v>43509</v>
      </c>
      <c r="C43" s="1" t="n">
        <v>45179</v>
      </c>
      <c r="D43" t="inlineStr">
        <is>
          <t>VÄSTERBOTTENS LÄN</t>
        </is>
      </c>
      <c r="E43" t="inlineStr">
        <is>
          <t>MALÅ</t>
        </is>
      </c>
      <c r="G43" t="n">
        <v>15.7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9998-2019</t>
        </is>
      </c>
      <c r="B44" s="1" t="n">
        <v>43509</v>
      </c>
      <c r="C44" s="1" t="n">
        <v>45179</v>
      </c>
      <c r="D44" t="inlineStr">
        <is>
          <t>VÄSTERBOTTENS LÄN</t>
        </is>
      </c>
      <c r="E44" t="inlineStr">
        <is>
          <t>MALÅ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10699-2019</t>
        </is>
      </c>
      <c r="B45" s="1" t="n">
        <v>43514</v>
      </c>
      <c r="C45" s="1" t="n">
        <v>45179</v>
      </c>
      <c r="D45" t="inlineStr">
        <is>
          <t>VÄSTERBOTTENS LÄN</t>
        </is>
      </c>
      <c r="E45" t="inlineStr">
        <is>
          <t>MALÅ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13682-2019</t>
        </is>
      </c>
      <c r="B46" s="1" t="n">
        <v>43530</v>
      </c>
      <c r="C46" s="1" t="n">
        <v>45179</v>
      </c>
      <c r="D46" t="inlineStr">
        <is>
          <t>VÄSTERBOTTENS LÄN</t>
        </is>
      </c>
      <c r="E46" t="inlineStr">
        <is>
          <t>MALÅ</t>
        </is>
      </c>
      <c r="F46" t="inlineStr">
        <is>
          <t>SCA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23662-2019</t>
        </is>
      </c>
      <c r="B47" s="1" t="n">
        <v>43593</v>
      </c>
      <c r="C47" s="1" t="n">
        <v>45179</v>
      </c>
      <c r="D47" t="inlineStr">
        <is>
          <t>VÄSTERBOTTENS LÄN</t>
        </is>
      </c>
      <c r="E47" t="inlineStr">
        <is>
          <t>MALÅ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23664-2019</t>
        </is>
      </c>
      <c r="B48" s="1" t="n">
        <v>43593</v>
      </c>
      <c r="C48" s="1" t="n">
        <v>45179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23651-2019</t>
        </is>
      </c>
      <c r="B49" s="1" t="n">
        <v>43593</v>
      </c>
      <c r="C49" s="1" t="n">
        <v>45179</v>
      </c>
      <c r="D49" t="inlineStr">
        <is>
          <t>VÄSTERBOTTENS LÄN</t>
        </is>
      </c>
      <c r="E49" t="inlineStr">
        <is>
          <t>MALÅ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23756-2019</t>
        </is>
      </c>
      <c r="B50" s="1" t="n">
        <v>43594</v>
      </c>
      <c r="C50" s="1" t="n">
        <v>45179</v>
      </c>
      <c r="D50" t="inlineStr">
        <is>
          <t>VÄSTERBOTTENS LÄN</t>
        </is>
      </c>
      <c r="E50" t="inlineStr">
        <is>
          <t>MALÅ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24606-2019</t>
        </is>
      </c>
      <c r="B51" s="1" t="n">
        <v>43601</v>
      </c>
      <c r="C51" s="1" t="n">
        <v>45179</v>
      </c>
      <c r="D51" t="inlineStr">
        <is>
          <t>VÄSTERBOTTENS LÄN</t>
        </is>
      </c>
      <c r="E51" t="inlineStr">
        <is>
          <t>MALÅ</t>
        </is>
      </c>
      <c r="F51" t="inlineStr">
        <is>
          <t>Sveaskog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26989-2019</t>
        </is>
      </c>
      <c r="B52" s="1" t="n">
        <v>43609</v>
      </c>
      <c r="C52" s="1" t="n">
        <v>45179</v>
      </c>
      <c r="D52" t="inlineStr">
        <is>
          <t>VÄSTERBOTTENS LÄN</t>
        </is>
      </c>
      <c r="E52" t="inlineStr">
        <is>
          <t>MALÅ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28951-2019</t>
        </is>
      </c>
      <c r="B53" s="1" t="n">
        <v>43619</v>
      </c>
      <c r="C53" s="1" t="n">
        <v>45179</v>
      </c>
      <c r="D53" t="inlineStr">
        <is>
          <t>VÄSTERBOTTENS LÄN</t>
        </is>
      </c>
      <c r="E53" t="inlineStr">
        <is>
          <t>MALÅ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31184-2019</t>
        </is>
      </c>
      <c r="B54" s="1" t="n">
        <v>43635</v>
      </c>
      <c r="C54" s="1" t="n">
        <v>45179</v>
      </c>
      <c r="D54" t="inlineStr">
        <is>
          <t>VÄSTERBOTTENS LÄN</t>
        </is>
      </c>
      <c r="E54" t="inlineStr">
        <is>
          <t>MALÅ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31745-2019</t>
        </is>
      </c>
      <c r="B55" s="1" t="n">
        <v>43642</v>
      </c>
      <c r="C55" s="1" t="n">
        <v>45179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33491-2019</t>
        </is>
      </c>
      <c r="B56" s="1" t="n">
        <v>43651</v>
      </c>
      <c r="C56" s="1" t="n">
        <v>45179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37192-2019</t>
        </is>
      </c>
      <c r="B57" s="1" t="n">
        <v>43676</v>
      </c>
      <c r="C57" s="1" t="n">
        <v>45179</v>
      </c>
      <c r="D57" t="inlineStr">
        <is>
          <t>VÄSTERBOTTENS LÄN</t>
        </is>
      </c>
      <c r="E57" t="inlineStr">
        <is>
          <t>MALÅ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39162-2019</t>
        </is>
      </c>
      <c r="B58" s="1" t="n">
        <v>43690</v>
      </c>
      <c r="C58" s="1" t="n">
        <v>45179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43299-2019</t>
        </is>
      </c>
      <c r="B59" s="1" t="n">
        <v>43700</v>
      </c>
      <c r="C59" s="1" t="n">
        <v>45179</v>
      </c>
      <c r="D59" t="inlineStr">
        <is>
          <t>VÄSTERBOTTENS LÄN</t>
        </is>
      </c>
      <c r="E59" t="inlineStr">
        <is>
          <t>MALÅ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43289-2019</t>
        </is>
      </c>
      <c r="B60" s="1" t="n">
        <v>43700</v>
      </c>
      <c r="C60" s="1" t="n">
        <v>45179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43459-2019</t>
        </is>
      </c>
      <c r="B61" s="1" t="n">
        <v>43703</v>
      </c>
      <c r="C61" s="1" t="n">
        <v>45179</v>
      </c>
      <c r="D61" t="inlineStr">
        <is>
          <t>VÄSTERBOTTENS LÄN</t>
        </is>
      </c>
      <c r="E61" t="inlineStr">
        <is>
          <t>MALÅ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42677-2019</t>
        </is>
      </c>
      <c r="B62" s="1" t="n">
        <v>43704</v>
      </c>
      <c r="C62" s="1" t="n">
        <v>45179</v>
      </c>
      <c r="D62" t="inlineStr">
        <is>
          <t>VÄSTERBOTTENS LÄN</t>
        </is>
      </c>
      <c r="E62" t="inlineStr">
        <is>
          <t>MALÅ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42483-2019</t>
        </is>
      </c>
      <c r="B63" s="1" t="n">
        <v>43704</v>
      </c>
      <c r="C63" s="1" t="n">
        <v>45179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42487-2019</t>
        </is>
      </c>
      <c r="B64" s="1" t="n">
        <v>43704</v>
      </c>
      <c r="C64" s="1" t="n">
        <v>45179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44149-2019</t>
        </is>
      </c>
      <c r="B65" s="1" t="n">
        <v>43710</v>
      </c>
      <c r="C65" s="1" t="n">
        <v>45179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46914-2019</t>
        </is>
      </c>
      <c r="B66" s="1" t="n">
        <v>43720</v>
      </c>
      <c r="C66" s="1" t="n">
        <v>45179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46997-2019</t>
        </is>
      </c>
      <c r="B67" s="1" t="n">
        <v>43720</v>
      </c>
      <c r="C67" s="1" t="n">
        <v>45179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48585-2019</t>
        </is>
      </c>
      <c r="B68" s="1" t="n">
        <v>43727</v>
      </c>
      <c r="C68" s="1" t="n">
        <v>45179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48457-2019</t>
        </is>
      </c>
      <c r="B69" s="1" t="n">
        <v>43727</v>
      </c>
      <c r="C69" s="1" t="n">
        <v>45179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49406-2019</t>
        </is>
      </c>
      <c r="B70" s="1" t="n">
        <v>43732</v>
      </c>
      <c r="C70" s="1" t="n">
        <v>45179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49399-2019</t>
        </is>
      </c>
      <c r="B71" s="1" t="n">
        <v>43732</v>
      </c>
      <c r="C71" s="1" t="n">
        <v>45179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11.6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50055-2019</t>
        </is>
      </c>
      <c r="B72" s="1" t="n">
        <v>43734</v>
      </c>
      <c r="C72" s="1" t="n">
        <v>45179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52933-2019</t>
        </is>
      </c>
      <c r="B73" s="1" t="n">
        <v>43747</v>
      </c>
      <c r="C73" s="1" t="n">
        <v>45179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53302-2019</t>
        </is>
      </c>
      <c r="B74" s="1" t="n">
        <v>43748</v>
      </c>
      <c r="C74" s="1" t="n">
        <v>45179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54135-2019</t>
        </is>
      </c>
      <c r="B75" s="1" t="n">
        <v>43752</v>
      </c>
      <c r="C75" s="1" t="n">
        <v>45179</v>
      </c>
      <c r="D75" t="inlineStr">
        <is>
          <t>VÄSTERBOTTENS LÄN</t>
        </is>
      </c>
      <c r="E75" t="inlineStr">
        <is>
          <t>MALÅ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54682-2019</t>
        </is>
      </c>
      <c r="B76" s="1" t="n">
        <v>43755</v>
      </c>
      <c r="C76" s="1" t="n">
        <v>45179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54919-2019</t>
        </is>
      </c>
      <c r="B77" s="1" t="n">
        <v>43755</v>
      </c>
      <c r="C77" s="1" t="n">
        <v>45179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54916-2019</t>
        </is>
      </c>
      <c r="B78" s="1" t="n">
        <v>43755</v>
      </c>
      <c r="C78" s="1" t="n">
        <v>45179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55897-2019</t>
        </is>
      </c>
      <c r="B79" s="1" t="n">
        <v>43761</v>
      </c>
      <c r="C79" s="1" t="n">
        <v>45179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56269-2019</t>
        </is>
      </c>
      <c r="B80" s="1" t="n">
        <v>43762</v>
      </c>
      <c r="C80" s="1" t="n">
        <v>45179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57205-2019</t>
        </is>
      </c>
      <c r="B81" s="1" t="n">
        <v>43767</v>
      </c>
      <c r="C81" s="1" t="n">
        <v>45179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18.7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58341-2019</t>
        </is>
      </c>
      <c r="B82" s="1" t="n">
        <v>43770</v>
      </c>
      <c r="C82" s="1" t="n">
        <v>45179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58333-2019</t>
        </is>
      </c>
      <c r="B83" s="1" t="n">
        <v>43770</v>
      </c>
      <c r="C83" s="1" t="n">
        <v>45179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59250-2019</t>
        </is>
      </c>
      <c r="B84" s="1" t="n">
        <v>43773</v>
      </c>
      <c r="C84" s="1" t="n">
        <v>45179</v>
      </c>
      <c r="D84" t="inlineStr">
        <is>
          <t>VÄSTERBOTTENS LÄN</t>
        </is>
      </c>
      <c r="E84" t="inlineStr">
        <is>
          <t>MALÅ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60290-2019</t>
        </is>
      </c>
      <c r="B85" s="1" t="n">
        <v>43780</v>
      </c>
      <c r="C85" s="1" t="n">
        <v>45179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63352-2019</t>
        </is>
      </c>
      <c r="B86" s="1" t="n">
        <v>43787</v>
      </c>
      <c r="C86" s="1" t="n">
        <v>45179</v>
      </c>
      <c r="D86" t="inlineStr">
        <is>
          <t>VÄSTERBOTTENS LÄN</t>
        </is>
      </c>
      <c r="E86" t="inlineStr">
        <is>
          <t>MALÅ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63346-2019</t>
        </is>
      </c>
      <c r="B87" s="1" t="n">
        <v>43787</v>
      </c>
      <c r="C87" s="1" t="n">
        <v>45179</v>
      </c>
      <c r="D87" t="inlineStr">
        <is>
          <t>VÄSTERBOTTENS LÄN</t>
        </is>
      </c>
      <c r="E87" t="inlineStr">
        <is>
          <t>MALÅ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3280-2020</t>
        </is>
      </c>
      <c r="B88" s="1" t="n">
        <v>43844</v>
      </c>
      <c r="C88" s="1" t="n">
        <v>45179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4261-2020</t>
        </is>
      </c>
      <c r="B89" s="1" t="n">
        <v>43847</v>
      </c>
      <c r="C89" s="1" t="n">
        <v>45179</v>
      </c>
      <c r="D89" t="inlineStr">
        <is>
          <t>VÄSTERBOTTENS LÄN</t>
        </is>
      </c>
      <c r="E89" t="inlineStr">
        <is>
          <t>MALÅ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4258-2020</t>
        </is>
      </c>
      <c r="B90" s="1" t="n">
        <v>43847</v>
      </c>
      <c r="C90" s="1" t="n">
        <v>45179</v>
      </c>
      <c r="D90" t="inlineStr">
        <is>
          <t>VÄSTERBOTTENS LÄN</t>
        </is>
      </c>
      <c r="E90" t="inlineStr">
        <is>
          <t>MALÅ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6007-2020</t>
        </is>
      </c>
      <c r="B91" s="1" t="n">
        <v>43861</v>
      </c>
      <c r="C91" s="1" t="n">
        <v>45179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6016-2020</t>
        </is>
      </c>
      <c r="B92" s="1" t="n">
        <v>43861</v>
      </c>
      <c r="C92" s="1" t="n">
        <v>45179</v>
      </c>
      <c r="D92" t="inlineStr">
        <is>
          <t>VÄSTERBOTTENS LÄN</t>
        </is>
      </c>
      <c r="E92" t="inlineStr">
        <is>
          <t>MALÅ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13371-2020</t>
        </is>
      </c>
      <c r="B93" s="1" t="n">
        <v>43894</v>
      </c>
      <c r="C93" s="1" t="n">
        <v>45179</v>
      </c>
      <c r="D93" t="inlineStr">
        <is>
          <t>VÄSTERBOTTENS LÄN</t>
        </is>
      </c>
      <c r="E93" t="inlineStr">
        <is>
          <t>MALÅ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20099-2020</t>
        </is>
      </c>
      <c r="B94" s="1" t="n">
        <v>43943</v>
      </c>
      <c r="C94" s="1" t="n">
        <v>45179</v>
      </c>
      <c r="D94" t="inlineStr">
        <is>
          <t>VÄSTERBOTTENS LÄN</t>
        </is>
      </c>
      <c r="E94" t="inlineStr">
        <is>
          <t>MALÅ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24249-2020</t>
        </is>
      </c>
      <c r="B95" s="1" t="n">
        <v>43970</v>
      </c>
      <c r="C95" s="1" t="n">
        <v>45179</v>
      </c>
      <c r="D95" t="inlineStr">
        <is>
          <t>VÄSTERBOTTENS LÄN</t>
        </is>
      </c>
      <c r="E95" t="inlineStr">
        <is>
          <t>MALÅ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25512-2020</t>
        </is>
      </c>
      <c r="B96" s="1" t="n">
        <v>43983</v>
      </c>
      <c r="C96" s="1" t="n">
        <v>45179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15.2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25865-2020</t>
        </is>
      </c>
      <c r="B97" s="1" t="n">
        <v>43983</v>
      </c>
      <c r="C97" s="1" t="n">
        <v>45179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26369-2020</t>
        </is>
      </c>
      <c r="B98" s="1" t="n">
        <v>43986</v>
      </c>
      <c r="C98" s="1" t="n">
        <v>45179</v>
      </c>
      <c r="D98" t="inlineStr">
        <is>
          <t>VÄSTERBOTTENS LÄN</t>
        </is>
      </c>
      <c r="E98" t="inlineStr">
        <is>
          <t>MALÅ</t>
        </is>
      </c>
      <c r="F98" t="inlineStr">
        <is>
          <t>SCA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30875-2020</t>
        </is>
      </c>
      <c r="B99" s="1" t="n">
        <v>44011</v>
      </c>
      <c r="C99" s="1" t="n">
        <v>45179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30907-2020</t>
        </is>
      </c>
      <c r="B100" s="1" t="n">
        <v>44011</v>
      </c>
      <c r="C100" s="1" t="n">
        <v>45179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30919-2020</t>
        </is>
      </c>
      <c r="B101" s="1" t="n">
        <v>44011</v>
      </c>
      <c r="C101" s="1" t="n">
        <v>45179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25.7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31394-2020</t>
        </is>
      </c>
      <c r="B102" s="1" t="n">
        <v>44012</v>
      </c>
      <c r="C102" s="1" t="n">
        <v>45179</v>
      </c>
      <c r="D102" t="inlineStr">
        <is>
          <t>VÄSTERBOTTENS LÄN</t>
        </is>
      </c>
      <c r="E102" t="inlineStr">
        <is>
          <t>MALÅ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33196-2020</t>
        </is>
      </c>
      <c r="B103" s="1" t="n">
        <v>44021</v>
      </c>
      <c r="C103" s="1" t="n">
        <v>45179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33874-2020</t>
        </is>
      </c>
      <c r="B104" s="1" t="n">
        <v>44027</v>
      </c>
      <c r="C104" s="1" t="n">
        <v>45179</v>
      </c>
      <c r="D104" t="inlineStr">
        <is>
          <t>VÄSTERBOTTENS LÄN</t>
        </is>
      </c>
      <c r="E104" t="inlineStr">
        <is>
          <t>MALÅ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35702-2020</t>
        </is>
      </c>
      <c r="B105" s="1" t="n">
        <v>44046</v>
      </c>
      <c r="C105" s="1" t="n">
        <v>45179</v>
      </c>
      <c r="D105" t="inlineStr">
        <is>
          <t>VÄSTERBOTTENS LÄN</t>
        </is>
      </c>
      <c r="E105" t="inlineStr">
        <is>
          <t>MALÅ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38311-2020</t>
        </is>
      </c>
      <c r="B106" s="1" t="n">
        <v>44060</v>
      </c>
      <c r="C106" s="1" t="n">
        <v>45179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40158-2020</t>
        </is>
      </c>
      <c r="B107" s="1" t="n">
        <v>44064</v>
      </c>
      <c r="C107" s="1" t="n">
        <v>45179</v>
      </c>
      <c r="D107" t="inlineStr">
        <is>
          <t>VÄSTERBOTTENS LÄN</t>
        </is>
      </c>
      <c r="E107" t="inlineStr">
        <is>
          <t>MALÅ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40141-2020</t>
        </is>
      </c>
      <c r="B108" s="1" t="n">
        <v>44064</v>
      </c>
      <c r="C108" s="1" t="n">
        <v>45179</v>
      </c>
      <c r="D108" t="inlineStr">
        <is>
          <t>VÄSTERBOTTENS LÄN</t>
        </is>
      </c>
      <c r="E108" t="inlineStr">
        <is>
          <t>MALÅ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40795-2020</t>
        </is>
      </c>
      <c r="B109" s="1" t="n">
        <v>44070</v>
      </c>
      <c r="C109" s="1" t="n">
        <v>45179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43066-2020</t>
        </is>
      </c>
      <c r="B110" s="1" t="n">
        <v>44078</v>
      </c>
      <c r="C110" s="1" t="n">
        <v>45179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44927-2020</t>
        </is>
      </c>
      <c r="B111" s="1" t="n">
        <v>44088</v>
      </c>
      <c r="C111" s="1" t="n">
        <v>45179</v>
      </c>
      <c r="D111" t="inlineStr">
        <is>
          <t>VÄSTERBOTTENS LÄN</t>
        </is>
      </c>
      <c r="E111" t="inlineStr">
        <is>
          <t>MALÅ</t>
        </is>
      </c>
      <c r="F111" t="inlineStr">
        <is>
          <t>Sveaskog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44932-2020</t>
        </is>
      </c>
      <c r="B112" s="1" t="n">
        <v>44088</v>
      </c>
      <c r="C112" s="1" t="n">
        <v>45179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54.6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44940-2020</t>
        </is>
      </c>
      <c r="B113" s="1" t="n">
        <v>44088</v>
      </c>
      <c r="C113" s="1" t="n">
        <v>45179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46246-2020</t>
        </is>
      </c>
      <c r="B114" s="1" t="n">
        <v>44092</v>
      </c>
      <c r="C114" s="1" t="n">
        <v>45179</v>
      </c>
      <c r="D114" t="inlineStr">
        <is>
          <t>VÄSTERBOTTENS LÄN</t>
        </is>
      </c>
      <c r="E114" t="inlineStr">
        <is>
          <t>MALÅ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47855-2020</t>
        </is>
      </c>
      <c r="B115" s="1" t="n">
        <v>44098</v>
      </c>
      <c r="C115" s="1" t="n">
        <v>45179</v>
      </c>
      <c r="D115" t="inlineStr">
        <is>
          <t>VÄSTERBOTTENS LÄN</t>
        </is>
      </c>
      <c r="E115" t="inlineStr">
        <is>
          <t>MALÅ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50348-2020</t>
        </is>
      </c>
      <c r="B116" s="1" t="n">
        <v>44104</v>
      </c>
      <c r="C116" s="1" t="n">
        <v>45179</v>
      </c>
      <c r="D116" t="inlineStr">
        <is>
          <t>VÄSTERBOTTENS LÄN</t>
        </is>
      </c>
      <c r="E116" t="inlineStr">
        <is>
          <t>MALÅ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50365-2020</t>
        </is>
      </c>
      <c r="B117" s="1" t="n">
        <v>44104</v>
      </c>
      <c r="C117" s="1" t="n">
        <v>45179</v>
      </c>
      <c r="D117" t="inlineStr">
        <is>
          <t>VÄSTERBOTTENS LÄN</t>
        </is>
      </c>
      <c r="E117" t="inlineStr">
        <is>
          <t>MALÅ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50351-2020</t>
        </is>
      </c>
      <c r="B118" s="1" t="n">
        <v>44104</v>
      </c>
      <c r="C118" s="1" t="n">
        <v>45179</v>
      </c>
      <c r="D118" t="inlineStr">
        <is>
          <t>VÄSTERBOTTENS LÄN</t>
        </is>
      </c>
      <c r="E118" t="inlineStr">
        <is>
          <t>MALÅ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49880-2020</t>
        </is>
      </c>
      <c r="B119" s="1" t="n">
        <v>44108</v>
      </c>
      <c r="C119" s="1" t="n">
        <v>45179</v>
      </c>
      <c r="D119" t="inlineStr">
        <is>
          <t>VÄSTERBOTTENS LÄN</t>
        </is>
      </c>
      <c r="E119" t="inlineStr">
        <is>
          <t>MALÅ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52864-2020</t>
        </is>
      </c>
      <c r="B120" s="1" t="n">
        <v>44119</v>
      </c>
      <c r="C120" s="1" t="n">
        <v>45179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54519-2020</t>
        </is>
      </c>
      <c r="B121" s="1" t="n">
        <v>44126</v>
      </c>
      <c r="C121" s="1" t="n">
        <v>45179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54510-2020</t>
        </is>
      </c>
      <c r="B122" s="1" t="n">
        <v>44126</v>
      </c>
      <c r="C122" s="1" t="n">
        <v>45179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54896-2020</t>
        </is>
      </c>
      <c r="B123" s="1" t="n">
        <v>44126</v>
      </c>
      <c r="C123" s="1" t="n">
        <v>45179</v>
      </c>
      <c r="D123" t="inlineStr">
        <is>
          <t>VÄSTERBOTTENS LÄN</t>
        </is>
      </c>
      <c r="E123" t="inlineStr">
        <is>
          <t>MALÅ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57498-2020</t>
        </is>
      </c>
      <c r="B124" s="1" t="n">
        <v>44139</v>
      </c>
      <c r="C124" s="1" t="n">
        <v>45179</v>
      </c>
      <c r="D124" t="inlineStr">
        <is>
          <t>VÄSTERBOTTENS LÄN</t>
        </is>
      </c>
      <c r="E124" t="inlineStr">
        <is>
          <t>MALÅ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58787-2020</t>
        </is>
      </c>
      <c r="B125" s="1" t="n">
        <v>44146</v>
      </c>
      <c r="C125" s="1" t="n">
        <v>45179</v>
      </c>
      <c r="D125" t="inlineStr">
        <is>
          <t>VÄSTERBOTTENS LÄN</t>
        </is>
      </c>
      <c r="E125" t="inlineStr">
        <is>
          <t>MALÅ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58797-2020</t>
        </is>
      </c>
      <c r="B126" s="1" t="n">
        <v>44146</v>
      </c>
      <c r="C126" s="1" t="n">
        <v>45179</v>
      </c>
      <c r="D126" t="inlineStr">
        <is>
          <t>VÄSTERBOTTENS LÄN</t>
        </is>
      </c>
      <c r="E126" t="inlineStr">
        <is>
          <t>MALÅ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58794-2020</t>
        </is>
      </c>
      <c r="B127" s="1" t="n">
        <v>44146</v>
      </c>
      <c r="C127" s="1" t="n">
        <v>45179</v>
      </c>
      <c r="D127" t="inlineStr">
        <is>
          <t>VÄSTERBOTTENS LÄN</t>
        </is>
      </c>
      <c r="E127" t="inlineStr">
        <is>
          <t>MALÅ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58799-2020</t>
        </is>
      </c>
      <c r="B128" s="1" t="n">
        <v>44146</v>
      </c>
      <c r="C128" s="1" t="n">
        <v>45179</v>
      </c>
      <c r="D128" t="inlineStr">
        <is>
          <t>VÄSTERBOTTENS LÄN</t>
        </is>
      </c>
      <c r="E128" t="inlineStr">
        <is>
          <t>MALÅ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58796-2020</t>
        </is>
      </c>
      <c r="B129" s="1" t="n">
        <v>44146</v>
      </c>
      <c r="C129" s="1" t="n">
        <v>45179</v>
      </c>
      <c r="D129" t="inlineStr">
        <is>
          <t>VÄSTERBOTTENS LÄN</t>
        </is>
      </c>
      <c r="E129" t="inlineStr">
        <is>
          <t>MALÅ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6046-2021</t>
        </is>
      </c>
      <c r="B130" s="1" t="n">
        <v>44231</v>
      </c>
      <c r="C130" s="1" t="n">
        <v>45179</v>
      </c>
      <c r="D130" t="inlineStr">
        <is>
          <t>VÄSTERBOTTENS LÄN</t>
        </is>
      </c>
      <c r="E130" t="inlineStr">
        <is>
          <t>MALÅ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8726-2021</t>
        </is>
      </c>
      <c r="B131" s="1" t="n">
        <v>44242</v>
      </c>
      <c r="C131" s="1" t="n">
        <v>45179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13146-2021</t>
        </is>
      </c>
      <c r="B132" s="1" t="n">
        <v>44271</v>
      </c>
      <c r="C132" s="1" t="n">
        <v>45179</v>
      </c>
      <c r="D132" t="inlineStr">
        <is>
          <t>VÄSTERBOTTENS LÄN</t>
        </is>
      </c>
      <c r="E132" t="inlineStr">
        <is>
          <t>MALÅ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20121-2021</t>
        </is>
      </c>
      <c r="B133" s="1" t="n">
        <v>44314</v>
      </c>
      <c r="C133" s="1" t="n">
        <v>45179</v>
      </c>
      <c r="D133" t="inlineStr">
        <is>
          <t>VÄSTERBOTTENS LÄN</t>
        </is>
      </c>
      <c r="E133" t="inlineStr">
        <is>
          <t>MALÅ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24503-2021</t>
        </is>
      </c>
      <c r="B134" s="1" t="n">
        <v>44337</v>
      </c>
      <c r="C134" s="1" t="n">
        <v>45179</v>
      </c>
      <c r="D134" t="inlineStr">
        <is>
          <t>VÄSTERBOTTENS LÄN</t>
        </is>
      </c>
      <c r="E134" t="inlineStr">
        <is>
          <t>MALÅ</t>
        </is>
      </c>
      <c r="G134" t="n">
        <v>33.3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30683-2021</t>
        </is>
      </c>
      <c r="B135" s="1" t="n">
        <v>44365</v>
      </c>
      <c r="C135" s="1" t="n">
        <v>45179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31769-2021</t>
        </is>
      </c>
      <c r="B136" s="1" t="n">
        <v>44369</v>
      </c>
      <c r="C136" s="1" t="n">
        <v>45179</v>
      </c>
      <c r="D136" t="inlineStr">
        <is>
          <t>VÄSTERBOTTENS LÄN</t>
        </is>
      </c>
      <c r="E136" t="inlineStr">
        <is>
          <t>MALÅ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35989-2021</t>
        </is>
      </c>
      <c r="B137" s="1" t="n">
        <v>44385</v>
      </c>
      <c r="C137" s="1" t="n">
        <v>45179</v>
      </c>
      <c r="D137" t="inlineStr">
        <is>
          <t>VÄSTERBOTTENS LÄN</t>
        </is>
      </c>
      <c r="E137" t="inlineStr">
        <is>
          <t>MALÅ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36043-2021</t>
        </is>
      </c>
      <c r="B138" s="1" t="n">
        <v>44389</v>
      </c>
      <c r="C138" s="1" t="n">
        <v>45179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36101-2021</t>
        </is>
      </c>
      <c r="B139" s="1" t="n">
        <v>44389</v>
      </c>
      <c r="C139" s="1" t="n">
        <v>45179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39588-2021</t>
        </is>
      </c>
      <c r="B140" s="1" t="n">
        <v>44413</v>
      </c>
      <c r="C140" s="1" t="n">
        <v>45179</v>
      </c>
      <c r="D140" t="inlineStr">
        <is>
          <t>VÄSTERBOTTENS LÄN</t>
        </is>
      </c>
      <c r="E140" t="inlineStr">
        <is>
          <t>MALÅ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45090-2021</t>
        </is>
      </c>
      <c r="B141" s="1" t="n">
        <v>44439</v>
      </c>
      <c r="C141" s="1" t="n">
        <v>45179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45089-2021</t>
        </is>
      </c>
      <c r="B142" s="1" t="n">
        <v>44439</v>
      </c>
      <c r="C142" s="1" t="n">
        <v>45179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45179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45084-2021</t>
        </is>
      </c>
      <c r="B144" s="1" t="n">
        <v>44439</v>
      </c>
      <c r="C144" s="1" t="n">
        <v>45179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45093-2021</t>
        </is>
      </c>
      <c r="B145" s="1" t="n">
        <v>44439</v>
      </c>
      <c r="C145" s="1" t="n">
        <v>45179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45549-2021</t>
        </is>
      </c>
      <c r="B146" s="1" t="n">
        <v>44440</v>
      </c>
      <c r="C146" s="1" t="n">
        <v>45179</v>
      </c>
      <c r="D146" t="inlineStr">
        <is>
          <t>VÄSTERBOTTENS LÄN</t>
        </is>
      </c>
      <c r="E146" t="inlineStr">
        <is>
          <t>MALÅ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45617-2021</t>
        </is>
      </c>
      <c r="B147" s="1" t="n">
        <v>44440</v>
      </c>
      <c r="C147" s="1" t="n">
        <v>45179</v>
      </c>
      <c r="D147" t="inlineStr">
        <is>
          <t>VÄSTERBOTTENS LÄN</t>
        </is>
      </c>
      <c r="E147" t="inlineStr">
        <is>
          <t>MALÅ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46066-2021</t>
        </is>
      </c>
      <c r="B148" s="1" t="n">
        <v>44441</v>
      </c>
      <c r="C148" s="1" t="n">
        <v>45179</v>
      </c>
      <c r="D148" t="inlineStr">
        <is>
          <t>VÄSTERBOTTENS LÄN</t>
        </is>
      </c>
      <c r="E148" t="inlineStr">
        <is>
          <t>MALÅ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46818-2021</t>
        </is>
      </c>
      <c r="B149" s="1" t="n">
        <v>44446</v>
      </c>
      <c r="C149" s="1" t="n">
        <v>45179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47797-2021</t>
        </is>
      </c>
      <c r="B150" s="1" t="n">
        <v>44448</v>
      </c>
      <c r="C150" s="1" t="n">
        <v>45179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53767-2021</t>
        </is>
      </c>
      <c r="B151" s="1" t="n">
        <v>44469</v>
      </c>
      <c r="C151" s="1" t="n">
        <v>45179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54296-2021</t>
        </is>
      </c>
      <c r="B152" s="1" t="n">
        <v>44471</v>
      </c>
      <c r="C152" s="1" t="n">
        <v>45179</v>
      </c>
      <c r="D152" t="inlineStr">
        <is>
          <t>VÄSTERBOTTENS LÄN</t>
        </is>
      </c>
      <c r="E152" t="inlineStr">
        <is>
          <t>MALÅ</t>
        </is>
      </c>
      <c r="G152" t="n">
        <v>12.9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54297-2021</t>
        </is>
      </c>
      <c r="B153" s="1" t="n">
        <v>44472</v>
      </c>
      <c r="C153" s="1" t="n">
        <v>45179</v>
      </c>
      <c r="D153" t="inlineStr">
        <is>
          <t>VÄSTERBOTTENS LÄN</t>
        </is>
      </c>
      <c r="E153" t="inlineStr">
        <is>
          <t>MALÅ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54298-2021</t>
        </is>
      </c>
      <c r="B154" s="1" t="n">
        <v>44472</v>
      </c>
      <c r="C154" s="1" t="n">
        <v>45179</v>
      </c>
      <c r="D154" t="inlineStr">
        <is>
          <t>VÄSTERBOTTENS LÄN</t>
        </is>
      </c>
      <c r="E154" t="inlineStr">
        <is>
          <t>MALÅ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58252-2021</t>
        </is>
      </c>
      <c r="B155" s="1" t="n">
        <v>44487</v>
      </c>
      <c r="C155" s="1" t="n">
        <v>45179</v>
      </c>
      <c r="D155" t="inlineStr">
        <is>
          <t>VÄSTERBOTTENS LÄN</t>
        </is>
      </c>
      <c r="E155" t="inlineStr">
        <is>
          <t>MALÅ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58251-2021</t>
        </is>
      </c>
      <c r="B156" s="1" t="n">
        <v>44487</v>
      </c>
      <c r="C156" s="1" t="n">
        <v>45179</v>
      </c>
      <c r="D156" t="inlineStr">
        <is>
          <t>VÄSTERBOTTENS LÄN</t>
        </is>
      </c>
      <c r="E156" t="inlineStr">
        <is>
          <t>MALÅ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59198-2021</t>
        </is>
      </c>
      <c r="B157" s="1" t="n">
        <v>44490</v>
      </c>
      <c r="C157" s="1" t="n">
        <v>45179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18.4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59202-2021</t>
        </is>
      </c>
      <c r="B158" s="1" t="n">
        <v>44490</v>
      </c>
      <c r="C158" s="1" t="n">
        <v>45179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59472-2021</t>
        </is>
      </c>
      <c r="B159" s="1" t="n">
        <v>44491</v>
      </c>
      <c r="C159" s="1" t="n">
        <v>45179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59801-2021</t>
        </is>
      </c>
      <c r="B160" s="1" t="n">
        <v>44491</v>
      </c>
      <c r="C160" s="1" t="n">
        <v>45179</v>
      </c>
      <c r="D160" t="inlineStr">
        <is>
          <t>VÄSTERBOTTENS LÄN</t>
        </is>
      </c>
      <c r="E160" t="inlineStr">
        <is>
          <t>MALÅ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59888-2021</t>
        </is>
      </c>
      <c r="B161" s="1" t="n">
        <v>44491</v>
      </c>
      <c r="C161" s="1" t="n">
        <v>45179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59475-2021</t>
        </is>
      </c>
      <c r="B162" s="1" t="n">
        <v>44491</v>
      </c>
      <c r="C162" s="1" t="n">
        <v>45179</v>
      </c>
      <c r="D162" t="inlineStr">
        <is>
          <t>VÄSTERBOTTENS LÄN</t>
        </is>
      </c>
      <c r="E162" t="inlineStr">
        <is>
          <t>MALÅ</t>
        </is>
      </c>
      <c r="F162" t="inlineStr">
        <is>
          <t>Sveaskog</t>
        </is>
      </c>
      <c r="G162" t="n">
        <v>18.5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59866-2021</t>
        </is>
      </c>
      <c r="B163" s="1" t="n">
        <v>44491</v>
      </c>
      <c r="C163" s="1" t="n">
        <v>45179</v>
      </c>
      <c r="D163" t="inlineStr">
        <is>
          <t>VÄSTERBOTTENS LÄN</t>
        </is>
      </c>
      <c r="E163" t="inlineStr">
        <is>
          <t>MALÅ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62646-2021</t>
        </is>
      </c>
      <c r="B164" s="1" t="n">
        <v>44503</v>
      </c>
      <c r="C164" s="1" t="n">
        <v>45179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67383-2021</t>
        </is>
      </c>
      <c r="B165" s="1" t="n">
        <v>44523</v>
      </c>
      <c r="C165" s="1" t="n">
        <v>45179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67679-2021</t>
        </is>
      </c>
      <c r="B166" s="1" t="n">
        <v>44524</v>
      </c>
      <c r="C166" s="1" t="n">
        <v>45179</v>
      </c>
      <c r="D166" t="inlineStr">
        <is>
          <t>VÄSTERBOTTENS LÄN</t>
        </is>
      </c>
      <c r="E166" t="inlineStr">
        <is>
          <t>MALÅ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67678-2021</t>
        </is>
      </c>
      <c r="B167" s="1" t="n">
        <v>44524</v>
      </c>
      <c r="C167" s="1" t="n">
        <v>45179</v>
      </c>
      <c r="D167" t="inlineStr">
        <is>
          <t>VÄSTERBOTTENS LÄN</t>
        </is>
      </c>
      <c r="E167" t="inlineStr">
        <is>
          <t>MALÅ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68036-2021</t>
        </is>
      </c>
      <c r="B168" s="1" t="n">
        <v>44525</v>
      </c>
      <c r="C168" s="1" t="n">
        <v>45179</v>
      </c>
      <c r="D168" t="inlineStr">
        <is>
          <t>VÄSTERBOTTENS LÄN</t>
        </is>
      </c>
      <c r="E168" t="inlineStr">
        <is>
          <t>MALÅ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72132-2021</t>
        </is>
      </c>
      <c r="B169" s="1" t="n">
        <v>44543</v>
      </c>
      <c r="C169" s="1" t="n">
        <v>45179</v>
      </c>
      <c r="D169" t="inlineStr">
        <is>
          <t>VÄSTERBOTTENS LÄN</t>
        </is>
      </c>
      <c r="E169" t="inlineStr">
        <is>
          <t>MALÅ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73087-2021</t>
        </is>
      </c>
      <c r="B170" s="1" t="n">
        <v>44550</v>
      </c>
      <c r="C170" s="1" t="n">
        <v>45179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73784-2021</t>
        </is>
      </c>
      <c r="B171" s="1" t="n">
        <v>44552</v>
      </c>
      <c r="C171" s="1" t="n">
        <v>45179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1947-2022</t>
        </is>
      </c>
      <c r="B172" s="1" t="n">
        <v>44575</v>
      </c>
      <c r="C172" s="1" t="n">
        <v>45179</v>
      </c>
      <c r="D172" t="inlineStr">
        <is>
          <t>VÄSTERBOTTENS LÄN</t>
        </is>
      </c>
      <c r="E172" t="inlineStr">
        <is>
          <t>MALÅ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4068-2022</t>
        </is>
      </c>
      <c r="B173" s="1" t="n">
        <v>44587</v>
      </c>
      <c r="C173" s="1" t="n">
        <v>45179</v>
      </c>
      <c r="D173" t="inlineStr">
        <is>
          <t>VÄSTERBOTTENS LÄN</t>
        </is>
      </c>
      <c r="E173" t="inlineStr">
        <is>
          <t>MALÅ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4077-2022</t>
        </is>
      </c>
      <c r="B174" s="1" t="n">
        <v>44587</v>
      </c>
      <c r="C174" s="1" t="n">
        <v>45179</v>
      </c>
      <c r="D174" t="inlineStr">
        <is>
          <t>VÄSTERBOTTENS LÄN</t>
        </is>
      </c>
      <c r="E174" t="inlineStr">
        <is>
          <t>MALÅ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4334-2022</t>
        </is>
      </c>
      <c r="B175" s="1" t="n">
        <v>44588</v>
      </c>
      <c r="C175" s="1" t="n">
        <v>45179</v>
      </c>
      <c r="D175" t="inlineStr">
        <is>
          <t>VÄSTERBOTTENS LÄN</t>
        </is>
      </c>
      <c r="E175" t="inlineStr">
        <is>
          <t>MALÅ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4333-2022</t>
        </is>
      </c>
      <c r="B176" s="1" t="n">
        <v>44588</v>
      </c>
      <c r="C176" s="1" t="n">
        <v>45179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9482-2022</t>
        </is>
      </c>
      <c r="B177" s="1" t="n">
        <v>44616</v>
      </c>
      <c r="C177" s="1" t="n">
        <v>45179</v>
      </c>
      <c r="D177" t="inlineStr">
        <is>
          <t>VÄSTERBOTTENS LÄN</t>
        </is>
      </c>
      <c r="E177" t="inlineStr">
        <is>
          <t>MALÅ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9552-2022</t>
        </is>
      </c>
      <c r="B178" s="1" t="n">
        <v>44617</v>
      </c>
      <c r="C178" s="1" t="n">
        <v>45179</v>
      </c>
      <c r="D178" t="inlineStr">
        <is>
          <t>VÄSTERBOTTENS LÄN</t>
        </is>
      </c>
      <c r="E178" t="inlineStr">
        <is>
          <t>MALÅ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12680-2022</t>
        </is>
      </c>
      <c r="B179" s="1" t="n">
        <v>44641</v>
      </c>
      <c r="C179" s="1" t="n">
        <v>45179</v>
      </c>
      <c r="D179" t="inlineStr">
        <is>
          <t>VÄSTERBOTTENS LÄN</t>
        </is>
      </c>
      <c r="E179" t="inlineStr">
        <is>
          <t>MALÅ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12674-2022</t>
        </is>
      </c>
      <c r="B180" s="1" t="n">
        <v>44641</v>
      </c>
      <c r="C180" s="1" t="n">
        <v>45179</v>
      </c>
      <c r="D180" t="inlineStr">
        <is>
          <t>VÄSTERBOTTENS LÄN</t>
        </is>
      </c>
      <c r="E180" t="inlineStr">
        <is>
          <t>MALÅ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17295-2022</t>
        </is>
      </c>
      <c r="B181" s="1" t="n">
        <v>44678</v>
      </c>
      <c r="C181" s="1" t="n">
        <v>45179</v>
      </c>
      <c r="D181" t="inlineStr">
        <is>
          <t>VÄSTERBOTTENS LÄN</t>
        </is>
      </c>
      <c r="E181" t="inlineStr">
        <is>
          <t>MALÅ</t>
        </is>
      </c>
      <c r="G181" t="n">
        <v>6.5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20183-2022</t>
        </is>
      </c>
      <c r="B182" s="1" t="n">
        <v>44698</v>
      </c>
      <c r="C182" s="1" t="n">
        <v>45179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24611-2022</t>
        </is>
      </c>
      <c r="B183" s="1" t="n">
        <v>44727</v>
      </c>
      <c r="C183" s="1" t="n">
        <v>45179</v>
      </c>
      <c r="D183" t="inlineStr">
        <is>
          <t>VÄSTERBOTTENS LÄN</t>
        </is>
      </c>
      <c r="E183" t="inlineStr">
        <is>
          <t>MALÅ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25246-2022</t>
        </is>
      </c>
      <c r="B184" s="1" t="n">
        <v>44729</v>
      </c>
      <c r="C184" s="1" t="n">
        <v>45179</v>
      </c>
      <c r="D184" t="inlineStr">
        <is>
          <t>VÄSTERBOTTENS LÄN</t>
        </is>
      </c>
      <c r="E184" t="inlineStr">
        <is>
          <t>MALÅ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25555-2022</t>
        </is>
      </c>
      <c r="B185" s="1" t="n">
        <v>44732</v>
      </c>
      <c r="C185" s="1" t="n">
        <v>45179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26892-2022</t>
        </is>
      </c>
      <c r="B186" s="1" t="n">
        <v>44740</v>
      </c>
      <c r="C186" s="1" t="n">
        <v>45179</v>
      </c>
      <c r="D186" t="inlineStr">
        <is>
          <t>VÄSTERBOTTENS LÄN</t>
        </is>
      </c>
      <c r="E186" t="inlineStr">
        <is>
          <t>MALÅ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27098-2022</t>
        </is>
      </c>
      <c r="B187" s="1" t="n">
        <v>44741</v>
      </c>
      <c r="C187" s="1" t="n">
        <v>45179</v>
      </c>
      <c r="D187" t="inlineStr">
        <is>
          <t>VÄSTERBOTTENS LÄN</t>
        </is>
      </c>
      <c r="E187" t="inlineStr">
        <is>
          <t>MALÅ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29031-2022</t>
        </is>
      </c>
      <c r="B188" s="1" t="n">
        <v>44749</v>
      </c>
      <c r="C188" s="1" t="n">
        <v>45179</v>
      </c>
      <c r="D188" t="inlineStr">
        <is>
          <t>VÄSTERBOTTENS LÄN</t>
        </is>
      </c>
      <c r="E188" t="inlineStr">
        <is>
          <t>MALÅ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32803-2022</t>
        </is>
      </c>
      <c r="B189" s="1" t="n">
        <v>44784</v>
      </c>
      <c r="C189" s="1" t="n">
        <v>45179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32812-2022</t>
        </is>
      </c>
      <c r="B190" s="1" t="n">
        <v>44784</v>
      </c>
      <c r="C190" s="1" t="n">
        <v>45179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32807-2022</t>
        </is>
      </c>
      <c r="B191" s="1" t="n">
        <v>44784</v>
      </c>
      <c r="C191" s="1" t="n">
        <v>45179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32798-2022</t>
        </is>
      </c>
      <c r="B192" s="1" t="n">
        <v>44784</v>
      </c>
      <c r="C192" s="1" t="n">
        <v>45179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34343-2022</t>
        </is>
      </c>
      <c r="B193" s="1" t="n">
        <v>44792</v>
      </c>
      <c r="C193" s="1" t="n">
        <v>45179</v>
      </c>
      <c r="D193" t="inlineStr">
        <is>
          <t>VÄSTERBOTTENS LÄN</t>
        </is>
      </c>
      <c r="E193" t="inlineStr">
        <is>
          <t>MALÅ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34353-2022</t>
        </is>
      </c>
      <c r="B194" s="1" t="n">
        <v>44792</v>
      </c>
      <c r="C194" s="1" t="n">
        <v>45179</v>
      </c>
      <c r="D194" t="inlineStr">
        <is>
          <t>VÄSTERBOTTENS LÄN</t>
        </is>
      </c>
      <c r="E194" t="inlineStr">
        <is>
          <t>MALÅ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35894-2022</t>
        </is>
      </c>
      <c r="B195" s="1" t="n">
        <v>44802</v>
      </c>
      <c r="C195" s="1" t="n">
        <v>45179</v>
      </c>
      <c r="D195" t="inlineStr">
        <is>
          <t>VÄSTERBOTTENS LÄN</t>
        </is>
      </c>
      <c r="E195" t="inlineStr">
        <is>
          <t>MALÅ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35917-2022</t>
        </is>
      </c>
      <c r="B196" s="1" t="n">
        <v>44802</v>
      </c>
      <c r="C196" s="1" t="n">
        <v>45179</v>
      </c>
      <c r="D196" t="inlineStr">
        <is>
          <t>VÄSTERBOTTENS LÄN</t>
        </is>
      </c>
      <c r="E196" t="inlineStr">
        <is>
          <t>MALÅ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36720-2022</t>
        </is>
      </c>
      <c r="B197" s="1" t="n">
        <v>44804</v>
      </c>
      <c r="C197" s="1" t="n">
        <v>45179</v>
      </c>
      <c r="D197" t="inlineStr">
        <is>
          <t>VÄSTERBOTTENS LÄN</t>
        </is>
      </c>
      <c r="E197" t="inlineStr">
        <is>
          <t>MALÅ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38090-2022</t>
        </is>
      </c>
      <c r="B198" s="1" t="n">
        <v>44811</v>
      </c>
      <c r="C198" s="1" t="n">
        <v>45179</v>
      </c>
      <c r="D198" t="inlineStr">
        <is>
          <t>VÄSTERBOTTENS LÄN</t>
        </is>
      </c>
      <c r="E198" t="inlineStr">
        <is>
          <t>MALÅ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39363-2022</t>
        </is>
      </c>
      <c r="B199" s="1" t="n">
        <v>44817</v>
      </c>
      <c r="C199" s="1" t="n">
        <v>45179</v>
      </c>
      <c r="D199" t="inlineStr">
        <is>
          <t>VÄSTERBOTTENS LÄN</t>
        </is>
      </c>
      <c r="E199" t="inlineStr">
        <is>
          <t>MALÅ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42880-2022</t>
        </is>
      </c>
      <c r="B200" s="1" t="n">
        <v>44832</v>
      </c>
      <c r="C200" s="1" t="n">
        <v>45179</v>
      </c>
      <c r="D200" t="inlineStr">
        <is>
          <t>VÄSTERBOTTENS LÄN</t>
        </is>
      </c>
      <c r="E200" t="inlineStr">
        <is>
          <t>MALÅ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43907-2022</t>
        </is>
      </c>
      <c r="B201" s="1" t="n">
        <v>44837</v>
      </c>
      <c r="C201" s="1" t="n">
        <v>45179</v>
      </c>
      <c r="D201" t="inlineStr">
        <is>
          <t>VÄSTERBOTTENS LÄN</t>
        </is>
      </c>
      <c r="E201" t="inlineStr">
        <is>
          <t>MALÅ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44407-2022</t>
        </is>
      </c>
      <c r="B202" s="1" t="n">
        <v>44839</v>
      </c>
      <c r="C202" s="1" t="n">
        <v>45179</v>
      </c>
      <c r="D202" t="inlineStr">
        <is>
          <t>VÄSTERBOTTENS LÄN</t>
        </is>
      </c>
      <c r="E202" t="inlineStr">
        <is>
          <t>MALÅ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44741-2022</t>
        </is>
      </c>
      <c r="B203" s="1" t="n">
        <v>44840</v>
      </c>
      <c r="C203" s="1" t="n">
        <v>45179</v>
      </c>
      <c r="D203" t="inlineStr">
        <is>
          <t>VÄSTERBOTTENS LÄN</t>
        </is>
      </c>
      <c r="E203" t="inlineStr">
        <is>
          <t>MALÅ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46031-2022</t>
        </is>
      </c>
      <c r="B204" s="1" t="n">
        <v>44846</v>
      </c>
      <c r="C204" s="1" t="n">
        <v>45179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46025-2022</t>
        </is>
      </c>
      <c r="B205" s="1" t="n">
        <v>44846</v>
      </c>
      <c r="C205" s="1" t="n">
        <v>45179</v>
      </c>
      <c r="D205" t="inlineStr">
        <is>
          <t>VÄSTERBOTTENS LÄN</t>
        </is>
      </c>
      <c r="E205" t="inlineStr">
        <is>
          <t>MALÅ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46026-2022</t>
        </is>
      </c>
      <c r="B206" s="1" t="n">
        <v>44846</v>
      </c>
      <c r="C206" s="1" t="n">
        <v>45179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47545-2022</t>
        </is>
      </c>
      <c r="B207" s="1" t="n">
        <v>44853</v>
      </c>
      <c r="C207" s="1" t="n">
        <v>45179</v>
      </c>
      <c r="D207" t="inlineStr">
        <is>
          <t>VÄSTERBOTTENS LÄN</t>
        </is>
      </c>
      <c r="E207" t="inlineStr">
        <is>
          <t>MALÅ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47544-2022</t>
        </is>
      </c>
      <c r="B208" s="1" t="n">
        <v>44853</v>
      </c>
      <c r="C208" s="1" t="n">
        <v>45179</v>
      </c>
      <c r="D208" t="inlineStr">
        <is>
          <t>VÄSTERBOTTENS LÄN</t>
        </is>
      </c>
      <c r="E208" t="inlineStr">
        <is>
          <t>MALÅ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47770-2022</t>
        </is>
      </c>
      <c r="B209" s="1" t="n">
        <v>44854</v>
      </c>
      <c r="C209" s="1" t="n">
        <v>45179</v>
      </c>
      <c r="D209" t="inlineStr">
        <is>
          <t>VÄSTERBOTTENS LÄN</t>
        </is>
      </c>
      <c r="E209" t="inlineStr">
        <is>
          <t>MALÅ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48144-2022</t>
        </is>
      </c>
      <c r="B210" s="1" t="n">
        <v>44858</v>
      </c>
      <c r="C210" s="1" t="n">
        <v>45179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48143-2022</t>
        </is>
      </c>
      <c r="B211" s="1" t="n">
        <v>44858</v>
      </c>
      <c r="C211" s="1" t="n">
        <v>45179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48145-2022</t>
        </is>
      </c>
      <c r="B212" s="1" t="n">
        <v>44858</v>
      </c>
      <c r="C212" s="1" t="n">
        <v>45179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51343-2022</t>
        </is>
      </c>
      <c r="B213" s="1" t="n">
        <v>44869</v>
      </c>
      <c r="C213" s="1" t="n">
        <v>45179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51509-2022</t>
        </is>
      </c>
      <c r="B214" s="1" t="n">
        <v>44869</v>
      </c>
      <c r="C214" s="1" t="n">
        <v>45179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51749-2022</t>
        </is>
      </c>
      <c r="B215" s="1" t="n">
        <v>44872</v>
      </c>
      <c r="C215" s="1" t="n">
        <v>45179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51748-2022</t>
        </is>
      </c>
      <c r="B216" s="1" t="n">
        <v>44872</v>
      </c>
      <c r="C216" s="1" t="n">
        <v>45179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54238-2022</t>
        </is>
      </c>
      <c r="B217" s="1" t="n">
        <v>44881</v>
      </c>
      <c r="C217" s="1" t="n">
        <v>45179</v>
      </c>
      <c r="D217" t="inlineStr">
        <is>
          <t>VÄSTERBOTTENS LÄN</t>
        </is>
      </c>
      <c r="E217" t="inlineStr">
        <is>
          <t>MALÅ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54649-2022</t>
        </is>
      </c>
      <c r="B218" s="1" t="n">
        <v>44881</v>
      </c>
      <c r="C218" s="1" t="n">
        <v>45179</v>
      </c>
      <c r="D218" t="inlineStr">
        <is>
          <t>VÄSTERBOTTENS LÄN</t>
        </is>
      </c>
      <c r="E218" t="inlineStr">
        <is>
          <t>MALÅ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54664-2022</t>
        </is>
      </c>
      <c r="B219" s="1" t="n">
        <v>44881</v>
      </c>
      <c r="C219" s="1" t="n">
        <v>45179</v>
      </c>
      <c r="D219" t="inlineStr">
        <is>
          <t>VÄSTERBOTTENS LÄN</t>
        </is>
      </c>
      <c r="E219" t="inlineStr">
        <is>
          <t>MALÅ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54239-2022</t>
        </is>
      </c>
      <c r="B220" s="1" t="n">
        <v>44881</v>
      </c>
      <c r="C220" s="1" t="n">
        <v>45179</v>
      </c>
      <c r="D220" t="inlineStr">
        <is>
          <t>VÄSTERBOTTENS LÄN</t>
        </is>
      </c>
      <c r="E220" t="inlineStr">
        <is>
          <t>MALÅ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55668-2022</t>
        </is>
      </c>
      <c r="B221" s="1" t="n">
        <v>44883</v>
      </c>
      <c r="C221" s="1" t="n">
        <v>45179</v>
      </c>
      <c r="D221" t="inlineStr">
        <is>
          <t>VÄSTERBOTTENS LÄN</t>
        </is>
      </c>
      <c r="E221" t="inlineStr">
        <is>
          <t>MALÅ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55675-2022</t>
        </is>
      </c>
      <c r="B222" s="1" t="n">
        <v>44883</v>
      </c>
      <c r="C222" s="1" t="n">
        <v>45179</v>
      </c>
      <c r="D222" t="inlineStr">
        <is>
          <t>VÄSTERBOTTENS LÄN</t>
        </is>
      </c>
      <c r="E222" t="inlineStr">
        <is>
          <t>MALÅ</t>
        </is>
      </c>
      <c r="G222" t="n">
        <v>12.6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57499-2022</t>
        </is>
      </c>
      <c r="B223" s="1" t="n">
        <v>44889</v>
      </c>
      <c r="C223" s="1" t="n">
        <v>45179</v>
      </c>
      <c r="D223" t="inlineStr">
        <is>
          <t>VÄSTERBOTTENS LÄN</t>
        </is>
      </c>
      <c r="E223" t="inlineStr">
        <is>
          <t>MALÅ</t>
        </is>
      </c>
      <c r="G223" t="n">
        <v>10.2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56726-2022</t>
        </is>
      </c>
      <c r="B224" s="1" t="n">
        <v>44893</v>
      </c>
      <c r="C224" s="1" t="n">
        <v>45179</v>
      </c>
      <c r="D224" t="inlineStr">
        <is>
          <t>VÄSTERBOTTENS LÄN</t>
        </is>
      </c>
      <c r="E224" t="inlineStr">
        <is>
          <t>MALÅ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56724-2022</t>
        </is>
      </c>
      <c r="B225" s="1" t="n">
        <v>44893</v>
      </c>
      <c r="C225" s="1" t="n">
        <v>45179</v>
      </c>
      <c r="D225" t="inlineStr">
        <is>
          <t>VÄSTERBOTTENS LÄN</t>
        </is>
      </c>
      <c r="E225" t="inlineStr">
        <is>
          <t>MALÅ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56720-2022</t>
        </is>
      </c>
      <c r="B226" s="1" t="n">
        <v>44893</v>
      </c>
      <c r="C226" s="1" t="n">
        <v>45179</v>
      </c>
      <c r="D226" t="inlineStr">
        <is>
          <t>VÄSTERBOTTENS LÄN</t>
        </is>
      </c>
      <c r="E226" t="inlineStr">
        <is>
          <t>MALÅ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56727-2022</t>
        </is>
      </c>
      <c r="B227" s="1" t="n">
        <v>44893</v>
      </c>
      <c r="C227" s="1" t="n">
        <v>45179</v>
      </c>
      <c r="D227" t="inlineStr">
        <is>
          <t>VÄSTERBOTTENS LÄN</t>
        </is>
      </c>
      <c r="E227" t="inlineStr">
        <is>
          <t>MALÅ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58240-2022</t>
        </is>
      </c>
      <c r="B228" s="1" t="n">
        <v>44893</v>
      </c>
      <c r="C228" s="1" t="n">
        <v>45179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56721-2022</t>
        </is>
      </c>
      <c r="B229" s="1" t="n">
        <v>44893</v>
      </c>
      <c r="C229" s="1" t="n">
        <v>45179</v>
      </c>
      <c r="D229" t="inlineStr">
        <is>
          <t>VÄSTERBOTTENS LÄN</t>
        </is>
      </c>
      <c r="E229" t="inlineStr">
        <is>
          <t>MALÅ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56729-2022</t>
        </is>
      </c>
      <c r="B230" s="1" t="n">
        <v>44893</v>
      </c>
      <c r="C230" s="1" t="n">
        <v>45179</v>
      </c>
      <c r="D230" t="inlineStr">
        <is>
          <t>VÄSTERBOTTENS LÄN</t>
        </is>
      </c>
      <c r="E230" t="inlineStr">
        <is>
          <t>MALÅ</t>
        </is>
      </c>
      <c r="G230" t="n">
        <v>9.800000000000001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59630-2022</t>
        </is>
      </c>
      <c r="B231" s="1" t="n">
        <v>44907</v>
      </c>
      <c r="C231" s="1" t="n">
        <v>45179</v>
      </c>
      <c r="D231" t="inlineStr">
        <is>
          <t>VÄSTERBOTTENS LÄN</t>
        </is>
      </c>
      <c r="E231" t="inlineStr">
        <is>
          <t>MALÅ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59978-2022</t>
        </is>
      </c>
      <c r="B232" s="1" t="n">
        <v>44909</v>
      </c>
      <c r="C232" s="1" t="n">
        <v>45179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60022-2022</t>
        </is>
      </c>
      <c r="B233" s="1" t="n">
        <v>44909</v>
      </c>
      <c r="C233" s="1" t="n">
        <v>45179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60577-2022</t>
        </is>
      </c>
      <c r="B234" s="1" t="n">
        <v>44911</v>
      </c>
      <c r="C234" s="1" t="n">
        <v>45179</v>
      </c>
      <c r="D234" t="inlineStr">
        <is>
          <t>VÄSTERBOTTENS LÄN</t>
        </is>
      </c>
      <c r="E234" t="inlineStr">
        <is>
          <t>MALÅ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61811-2022</t>
        </is>
      </c>
      <c r="B235" s="1" t="n">
        <v>44917</v>
      </c>
      <c r="C235" s="1" t="n">
        <v>45179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280-2023</t>
        </is>
      </c>
      <c r="B236" s="1" t="n">
        <v>44928</v>
      </c>
      <c r="C236" s="1" t="n">
        <v>45179</v>
      </c>
      <c r="D236" t="inlineStr">
        <is>
          <t>VÄSTERBOTTENS LÄN</t>
        </is>
      </c>
      <c r="E236" t="inlineStr">
        <is>
          <t>MALÅ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281-2023</t>
        </is>
      </c>
      <c r="B237" s="1" t="n">
        <v>44928</v>
      </c>
      <c r="C237" s="1" t="n">
        <v>45179</v>
      </c>
      <c r="D237" t="inlineStr">
        <is>
          <t>VÄSTERBOTTENS LÄN</t>
        </is>
      </c>
      <c r="E237" t="inlineStr">
        <is>
          <t>MALÅ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2116-2023</t>
        </is>
      </c>
      <c r="B238" s="1" t="n">
        <v>44939</v>
      </c>
      <c r="C238" s="1" t="n">
        <v>45179</v>
      </c>
      <c r="D238" t="inlineStr">
        <is>
          <t>VÄSTERBOTTENS LÄN</t>
        </is>
      </c>
      <c r="E238" t="inlineStr">
        <is>
          <t>MALÅ</t>
        </is>
      </c>
      <c r="F238" t="inlineStr">
        <is>
          <t>SCA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2816-2023</t>
        </is>
      </c>
      <c r="B239" s="1" t="n">
        <v>44944</v>
      </c>
      <c r="C239" s="1" t="n">
        <v>45179</v>
      </c>
      <c r="D239" t="inlineStr">
        <is>
          <t>VÄSTERBOTTENS LÄN</t>
        </is>
      </c>
      <c r="E239" t="inlineStr">
        <is>
          <t>MALÅ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6872-2023</t>
        </is>
      </c>
      <c r="B240" s="1" t="n">
        <v>44964</v>
      </c>
      <c r="C240" s="1" t="n">
        <v>45179</v>
      </c>
      <c r="D240" t="inlineStr">
        <is>
          <t>VÄSTERBOTTENS LÄN</t>
        </is>
      </c>
      <c r="E240" t="inlineStr">
        <is>
          <t>MALÅ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6910-2023</t>
        </is>
      </c>
      <c r="B241" s="1" t="n">
        <v>44964</v>
      </c>
      <c r="C241" s="1" t="n">
        <v>45179</v>
      </c>
      <c r="D241" t="inlineStr">
        <is>
          <t>VÄSTERBOTTENS LÄN</t>
        </is>
      </c>
      <c r="E241" t="inlineStr">
        <is>
          <t>MALÅ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6921-2023</t>
        </is>
      </c>
      <c r="B242" s="1" t="n">
        <v>44964</v>
      </c>
      <c r="C242" s="1" t="n">
        <v>45179</v>
      </c>
      <c r="D242" t="inlineStr">
        <is>
          <t>VÄSTERBOTTENS LÄN</t>
        </is>
      </c>
      <c r="E242" t="inlineStr">
        <is>
          <t>MALÅ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7007-2023</t>
        </is>
      </c>
      <c r="B243" s="1" t="n">
        <v>44967</v>
      </c>
      <c r="C243" s="1" t="n">
        <v>45179</v>
      </c>
      <c r="D243" t="inlineStr">
        <is>
          <t>VÄSTERBOTTENS LÄN</t>
        </is>
      </c>
      <c r="E243" t="inlineStr">
        <is>
          <t>MALÅ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7008-2023</t>
        </is>
      </c>
      <c r="B244" s="1" t="n">
        <v>44967</v>
      </c>
      <c r="C244" s="1" t="n">
        <v>45179</v>
      </c>
      <c r="D244" t="inlineStr">
        <is>
          <t>VÄSTERBOTTENS LÄN</t>
        </is>
      </c>
      <c r="E244" t="inlineStr">
        <is>
          <t>MALÅ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10957-2023</t>
        </is>
      </c>
      <c r="B245" s="1" t="n">
        <v>44985</v>
      </c>
      <c r="C245" s="1" t="n">
        <v>45179</v>
      </c>
      <c r="D245" t="inlineStr">
        <is>
          <t>VÄSTERBOTTENS LÄN</t>
        </is>
      </c>
      <c r="E245" t="inlineStr">
        <is>
          <t>MALÅ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10981-2023</t>
        </is>
      </c>
      <c r="B246" s="1" t="n">
        <v>44985</v>
      </c>
      <c r="C246" s="1" t="n">
        <v>45179</v>
      </c>
      <c r="D246" t="inlineStr">
        <is>
          <t>VÄSTERBOTTENS LÄN</t>
        </is>
      </c>
      <c r="E246" t="inlineStr">
        <is>
          <t>MALÅ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10977-2023</t>
        </is>
      </c>
      <c r="B247" s="1" t="n">
        <v>44985</v>
      </c>
      <c r="C247" s="1" t="n">
        <v>45179</v>
      </c>
      <c r="D247" t="inlineStr">
        <is>
          <t>VÄSTERBOTTENS LÄN</t>
        </is>
      </c>
      <c r="E247" t="inlineStr">
        <is>
          <t>MALÅ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11824-2023</t>
        </is>
      </c>
      <c r="B248" s="1" t="n">
        <v>44994</v>
      </c>
      <c r="C248" s="1" t="n">
        <v>45179</v>
      </c>
      <c r="D248" t="inlineStr">
        <is>
          <t>VÄSTERBOTTENS LÄN</t>
        </is>
      </c>
      <c r="E248" t="inlineStr">
        <is>
          <t>MALÅ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12793-2023</t>
        </is>
      </c>
      <c r="B249" s="1" t="n">
        <v>45000</v>
      </c>
      <c r="C249" s="1" t="n">
        <v>45179</v>
      </c>
      <c r="D249" t="inlineStr">
        <is>
          <t>VÄSTERBOTTENS LÄN</t>
        </is>
      </c>
      <c r="E249" t="inlineStr">
        <is>
          <t>MALÅ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12797-2023</t>
        </is>
      </c>
      <c r="B250" s="1" t="n">
        <v>45000</v>
      </c>
      <c r="C250" s="1" t="n">
        <v>45179</v>
      </c>
      <c r="D250" t="inlineStr">
        <is>
          <t>VÄSTERBOTTENS LÄN</t>
        </is>
      </c>
      <c r="E250" t="inlineStr">
        <is>
          <t>MALÅ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12787-2023</t>
        </is>
      </c>
      <c r="B251" s="1" t="n">
        <v>45000</v>
      </c>
      <c r="C251" s="1" t="n">
        <v>45179</v>
      </c>
      <c r="D251" t="inlineStr">
        <is>
          <t>VÄSTERBOTTENS LÄN</t>
        </is>
      </c>
      <c r="E251" t="inlineStr">
        <is>
          <t>MALÅ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12789-2023</t>
        </is>
      </c>
      <c r="B252" s="1" t="n">
        <v>45000</v>
      </c>
      <c r="C252" s="1" t="n">
        <v>45179</v>
      </c>
      <c r="D252" t="inlineStr">
        <is>
          <t>VÄSTERBOTTENS LÄN</t>
        </is>
      </c>
      <c r="E252" t="inlineStr">
        <is>
          <t>MALÅ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12799-2023</t>
        </is>
      </c>
      <c r="B253" s="1" t="n">
        <v>45000</v>
      </c>
      <c r="C253" s="1" t="n">
        <v>45179</v>
      </c>
      <c r="D253" t="inlineStr">
        <is>
          <t>VÄSTERBOTTENS LÄN</t>
        </is>
      </c>
      <c r="E253" t="inlineStr">
        <is>
          <t>MALÅ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13001-2023</t>
        </is>
      </c>
      <c r="B254" s="1" t="n">
        <v>45002</v>
      </c>
      <c r="C254" s="1" t="n">
        <v>45179</v>
      </c>
      <c r="D254" t="inlineStr">
        <is>
          <t>VÄSTERBOTTENS LÄN</t>
        </is>
      </c>
      <c r="E254" t="inlineStr">
        <is>
          <t>MALÅ</t>
        </is>
      </c>
      <c r="F254" t="inlineStr">
        <is>
          <t>SCA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13003-2023</t>
        </is>
      </c>
      <c r="B255" s="1" t="n">
        <v>45002</v>
      </c>
      <c r="C255" s="1" t="n">
        <v>45179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13004-2023</t>
        </is>
      </c>
      <c r="B256" s="1" t="n">
        <v>45002</v>
      </c>
      <c r="C256" s="1" t="n">
        <v>45179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13005-2023</t>
        </is>
      </c>
      <c r="B257" s="1" t="n">
        <v>45002</v>
      </c>
      <c r="C257" s="1" t="n">
        <v>45179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18.6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15857-2023</t>
        </is>
      </c>
      <c r="B258" s="1" t="n">
        <v>45022</v>
      </c>
      <c r="C258" s="1" t="n">
        <v>45179</v>
      </c>
      <c r="D258" t="inlineStr">
        <is>
          <t>VÄSTERBOTTENS LÄN</t>
        </is>
      </c>
      <c r="E258" t="inlineStr">
        <is>
          <t>MALÅ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15847-2023</t>
        </is>
      </c>
      <c r="B259" s="1" t="n">
        <v>45022</v>
      </c>
      <c r="C259" s="1" t="n">
        <v>45179</v>
      </c>
      <c r="D259" t="inlineStr">
        <is>
          <t>VÄSTERBOTTENS LÄN</t>
        </is>
      </c>
      <c r="E259" t="inlineStr">
        <is>
          <t>MALÅ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15850-2023</t>
        </is>
      </c>
      <c r="B260" s="1" t="n">
        <v>45022</v>
      </c>
      <c r="C260" s="1" t="n">
        <v>45179</v>
      </c>
      <c r="D260" t="inlineStr">
        <is>
          <t>VÄSTERBOTTENS LÄN</t>
        </is>
      </c>
      <c r="E260" t="inlineStr">
        <is>
          <t>MALÅ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18756-2023</t>
        </is>
      </c>
      <c r="B261" s="1" t="n">
        <v>45043</v>
      </c>
      <c r="C261" s="1" t="n">
        <v>45179</v>
      </c>
      <c r="D261" t="inlineStr">
        <is>
          <t>VÄSTERBOTTENS LÄN</t>
        </is>
      </c>
      <c r="E261" t="inlineStr">
        <is>
          <t>MALÅ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20081-2023</t>
        </is>
      </c>
      <c r="B262" s="1" t="n">
        <v>45054</v>
      </c>
      <c r="C262" s="1" t="n">
        <v>45179</v>
      </c>
      <c r="D262" t="inlineStr">
        <is>
          <t>VÄSTERBOTTENS LÄN</t>
        </is>
      </c>
      <c r="E262" t="inlineStr">
        <is>
          <t>MALÅ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20234-2023</t>
        </is>
      </c>
      <c r="B263" s="1" t="n">
        <v>45054</v>
      </c>
      <c r="C263" s="1" t="n">
        <v>45179</v>
      </c>
      <c r="D263" t="inlineStr">
        <is>
          <t>VÄSTERBOTTENS LÄN</t>
        </is>
      </c>
      <c r="E263" t="inlineStr">
        <is>
          <t>MALÅ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20230-2023</t>
        </is>
      </c>
      <c r="B264" s="1" t="n">
        <v>45054</v>
      </c>
      <c r="C264" s="1" t="n">
        <v>45179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26242-2023</t>
        </is>
      </c>
      <c r="B265" s="1" t="n">
        <v>45086</v>
      </c>
      <c r="C265" s="1" t="n">
        <v>45179</v>
      </c>
      <c r="D265" t="inlineStr">
        <is>
          <t>VÄSTERBOTTENS LÄN</t>
        </is>
      </c>
      <c r="E265" t="inlineStr">
        <is>
          <t>MALÅ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29375-2023</t>
        </is>
      </c>
      <c r="B266" s="1" t="n">
        <v>45098</v>
      </c>
      <c r="C266" s="1" t="n">
        <v>45179</v>
      </c>
      <c r="D266" t="inlineStr">
        <is>
          <t>VÄSTERBOTTENS LÄN</t>
        </is>
      </c>
      <c r="E266" t="inlineStr">
        <is>
          <t>MALÅ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28000-2023</t>
        </is>
      </c>
      <c r="B267" s="1" t="n">
        <v>45098</v>
      </c>
      <c r="C267" s="1" t="n">
        <v>45179</v>
      </c>
      <c r="D267" t="inlineStr">
        <is>
          <t>VÄSTERBOTTENS LÄN</t>
        </is>
      </c>
      <c r="E267" t="inlineStr">
        <is>
          <t>MALÅ</t>
        </is>
      </c>
      <c r="G267" t="n">
        <v>10.1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28748-2023</t>
        </is>
      </c>
      <c r="B268" s="1" t="n">
        <v>45103</v>
      </c>
      <c r="C268" s="1" t="n">
        <v>45179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11.2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29897-2023</t>
        </is>
      </c>
      <c r="B269" s="1" t="n">
        <v>45107</v>
      </c>
      <c r="C269" s="1" t="n">
        <v>45179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29903-2023</t>
        </is>
      </c>
      <c r="B270" s="1" t="n">
        <v>45107</v>
      </c>
      <c r="C270" s="1" t="n">
        <v>45179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32618-2023</t>
        </is>
      </c>
      <c r="B271" s="1" t="n">
        <v>45111</v>
      </c>
      <c r="C271" s="1" t="n">
        <v>45179</v>
      </c>
      <c r="D271" t="inlineStr">
        <is>
          <t>VÄSTERBOTTENS LÄN</t>
        </is>
      </c>
      <c r="E271" t="inlineStr">
        <is>
          <t>MALÅ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32629-2023</t>
        </is>
      </c>
      <c r="B272" s="1" t="n">
        <v>45111</v>
      </c>
      <c r="C272" s="1" t="n">
        <v>45179</v>
      </c>
      <c r="D272" t="inlineStr">
        <is>
          <t>VÄSTERBOTTENS LÄN</t>
        </is>
      </c>
      <c r="E272" t="inlineStr">
        <is>
          <t>MALÅ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32641-2023</t>
        </is>
      </c>
      <c r="B273" s="1" t="n">
        <v>45111</v>
      </c>
      <c r="C273" s="1" t="n">
        <v>45179</v>
      </c>
      <c r="D273" t="inlineStr">
        <is>
          <t>VÄSTERBOTTENS LÄN</t>
        </is>
      </c>
      <c r="E273" t="inlineStr">
        <is>
          <t>MALÅ</t>
        </is>
      </c>
      <c r="G273" t="n">
        <v>13.5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32632-2023</t>
        </is>
      </c>
      <c r="B274" s="1" t="n">
        <v>45111</v>
      </c>
      <c r="C274" s="1" t="n">
        <v>45179</v>
      </c>
      <c r="D274" t="inlineStr">
        <is>
          <t>VÄSTERBOTTENS LÄN</t>
        </is>
      </c>
      <c r="E274" t="inlineStr">
        <is>
          <t>MALÅ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32679-2023</t>
        </is>
      </c>
      <c r="B275" s="1" t="n">
        <v>45111</v>
      </c>
      <c r="C275" s="1" t="n">
        <v>45179</v>
      </c>
      <c r="D275" t="inlineStr">
        <is>
          <t>VÄSTERBOTTENS LÄN</t>
        </is>
      </c>
      <c r="E275" t="inlineStr">
        <is>
          <t>MALÅ</t>
        </is>
      </c>
      <c r="G275" t="n">
        <v>14.9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32623-2023</t>
        </is>
      </c>
      <c r="B276" s="1" t="n">
        <v>45111</v>
      </c>
      <c r="C276" s="1" t="n">
        <v>45179</v>
      </c>
      <c r="D276" t="inlineStr">
        <is>
          <t>VÄSTERBOTTENS LÄN</t>
        </is>
      </c>
      <c r="E276" t="inlineStr">
        <is>
          <t>MALÅ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34376-2023</t>
        </is>
      </c>
      <c r="B277" s="1" t="n">
        <v>45139</v>
      </c>
      <c r="C277" s="1" t="n">
        <v>45179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34397-2023</t>
        </is>
      </c>
      <c r="B278" s="1" t="n">
        <v>45139</v>
      </c>
      <c r="C278" s="1" t="n">
        <v>45179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34413-2023</t>
        </is>
      </c>
      <c r="B279" s="1" t="n">
        <v>45139</v>
      </c>
      <c r="C279" s="1" t="n">
        <v>45179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34371-2023</t>
        </is>
      </c>
      <c r="B280" s="1" t="n">
        <v>45139</v>
      </c>
      <c r="C280" s="1" t="n">
        <v>45179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34401-2023</t>
        </is>
      </c>
      <c r="B281" s="1" t="n">
        <v>45139</v>
      </c>
      <c r="C281" s="1" t="n">
        <v>45179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34399-2023</t>
        </is>
      </c>
      <c r="B282" s="1" t="n">
        <v>45139</v>
      </c>
      <c r="C282" s="1" t="n">
        <v>45179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34414-2023</t>
        </is>
      </c>
      <c r="B283" s="1" t="n">
        <v>45139</v>
      </c>
      <c r="C283" s="1" t="n">
        <v>45179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34488-2023</t>
        </is>
      </c>
      <c r="B284" s="1" t="n">
        <v>45139</v>
      </c>
      <c r="C284" s="1" t="n">
        <v>45179</v>
      </c>
      <c r="D284" t="inlineStr">
        <is>
          <t>VÄSTERBOTTENS LÄN</t>
        </is>
      </c>
      <c r="E284" t="inlineStr">
        <is>
          <t>MALÅ</t>
        </is>
      </c>
      <c r="F284" t="inlineStr">
        <is>
          <t>SCA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34626-2023</t>
        </is>
      </c>
      <c r="B285" s="1" t="n">
        <v>45140</v>
      </c>
      <c r="C285" s="1" t="n">
        <v>45179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35133-2023</t>
        </is>
      </c>
      <c r="B286" s="1" t="n">
        <v>45145</v>
      </c>
      <c r="C286" s="1" t="n">
        <v>45179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36054-2023</t>
        </is>
      </c>
      <c r="B287" s="1" t="n">
        <v>45148</v>
      </c>
      <c r="C287" s="1" t="n">
        <v>45179</v>
      </c>
      <c r="D287" t="inlineStr">
        <is>
          <t>VÄSTERBOTTENS LÄN</t>
        </is>
      </c>
      <c r="E287" t="inlineStr">
        <is>
          <t>MALÅ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35924-2023</t>
        </is>
      </c>
      <c r="B288" s="1" t="n">
        <v>45148</v>
      </c>
      <c r="C288" s="1" t="n">
        <v>45179</v>
      </c>
      <c r="D288" t="inlineStr">
        <is>
          <t>VÄSTERBOTTENS LÄN</t>
        </is>
      </c>
      <c r="E288" t="inlineStr">
        <is>
          <t>MALÅ</t>
        </is>
      </c>
      <c r="G288" t="n">
        <v>107.1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36084-2023</t>
        </is>
      </c>
      <c r="B289" s="1" t="n">
        <v>45148</v>
      </c>
      <c r="C289" s="1" t="n">
        <v>45179</v>
      </c>
      <c r="D289" t="inlineStr">
        <is>
          <t>VÄSTERBOTTENS LÄN</t>
        </is>
      </c>
      <c r="E289" t="inlineStr">
        <is>
          <t>MALÅ</t>
        </is>
      </c>
      <c r="G289" t="n">
        <v>20.1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35844-2023</t>
        </is>
      </c>
      <c r="B290" s="1" t="n">
        <v>45148</v>
      </c>
      <c r="C290" s="1" t="n">
        <v>45179</v>
      </c>
      <c r="D290" t="inlineStr">
        <is>
          <t>VÄSTERBOTTENS LÄN</t>
        </is>
      </c>
      <c r="E290" t="inlineStr">
        <is>
          <t>MALÅ</t>
        </is>
      </c>
      <c r="G290" t="n">
        <v>26.3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36124-2023</t>
        </is>
      </c>
      <c r="B291" s="1" t="n">
        <v>45149</v>
      </c>
      <c r="C291" s="1" t="n">
        <v>45179</v>
      </c>
      <c r="D291" t="inlineStr">
        <is>
          <t>VÄSTERBOTTENS LÄN</t>
        </is>
      </c>
      <c r="E291" t="inlineStr">
        <is>
          <t>MALÅ</t>
        </is>
      </c>
      <c r="G291" t="n">
        <v>26.9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36153-2023</t>
        </is>
      </c>
      <c r="B292" s="1" t="n">
        <v>45149</v>
      </c>
      <c r="C292" s="1" t="n">
        <v>45179</v>
      </c>
      <c r="D292" t="inlineStr">
        <is>
          <t>VÄSTERBOTTENS LÄN</t>
        </is>
      </c>
      <c r="E292" t="inlineStr">
        <is>
          <t>MALÅ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36151-2023</t>
        </is>
      </c>
      <c r="B293" s="1" t="n">
        <v>45149</v>
      </c>
      <c r="C293" s="1" t="n">
        <v>45179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36144-2023</t>
        </is>
      </c>
      <c r="B294" s="1" t="n">
        <v>45149</v>
      </c>
      <c r="C294" s="1" t="n">
        <v>45179</v>
      </c>
      <c r="D294" t="inlineStr">
        <is>
          <t>VÄSTERBOTTENS LÄN</t>
        </is>
      </c>
      <c r="E294" t="inlineStr">
        <is>
          <t>MALÅ</t>
        </is>
      </c>
      <c r="G294" t="n">
        <v>147.1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36149-2023</t>
        </is>
      </c>
      <c r="B295" s="1" t="n">
        <v>45149</v>
      </c>
      <c r="C295" s="1" t="n">
        <v>45179</v>
      </c>
      <c r="D295" t="inlineStr">
        <is>
          <t>VÄSTERBOTTENS LÄN</t>
        </is>
      </c>
      <c r="E295" t="inlineStr">
        <is>
          <t>MALÅ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36676-2023</t>
        </is>
      </c>
      <c r="B296" s="1" t="n">
        <v>45152</v>
      </c>
      <c r="C296" s="1" t="n">
        <v>45179</v>
      </c>
      <c r="D296" t="inlineStr">
        <is>
          <t>VÄSTERBOTTENS LÄN</t>
        </is>
      </c>
      <c r="E296" t="inlineStr">
        <is>
          <t>MALÅ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36419-2023</t>
        </is>
      </c>
      <c r="B297" s="1" t="n">
        <v>45152</v>
      </c>
      <c r="C297" s="1" t="n">
        <v>45179</v>
      </c>
      <c r="D297" t="inlineStr">
        <is>
          <t>VÄSTERBOTTENS LÄN</t>
        </is>
      </c>
      <c r="E297" t="inlineStr">
        <is>
          <t>MALÅ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36437-2023</t>
        </is>
      </c>
      <c r="B298" s="1" t="n">
        <v>45152</v>
      </c>
      <c r="C298" s="1" t="n">
        <v>45179</v>
      </c>
      <c r="D298" t="inlineStr">
        <is>
          <t>VÄSTERBOTTENS LÄN</t>
        </is>
      </c>
      <c r="E298" t="inlineStr">
        <is>
          <t>MALÅ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36695-2023</t>
        </is>
      </c>
      <c r="B299" s="1" t="n">
        <v>45152</v>
      </c>
      <c r="C299" s="1" t="n">
        <v>45179</v>
      </c>
      <c r="D299" t="inlineStr">
        <is>
          <t>VÄSTERBOTTENS LÄN</t>
        </is>
      </c>
      <c r="E299" t="inlineStr">
        <is>
          <t>MALÅ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36386-2023</t>
        </is>
      </c>
      <c r="B300" s="1" t="n">
        <v>45152</v>
      </c>
      <c r="C300" s="1" t="n">
        <v>45179</v>
      </c>
      <c r="D300" t="inlineStr">
        <is>
          <t>VÄSTERBOTTENS LÄN</t>
        </is>
      </c>
      <c r="E300" t="inlineStr">
        <is>
          <t>MALÅ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36412-2023</t>
        </is>
      </c>
      <c r="B301" s="1" t="n">
        <v>45152</v>
      </c>
      <c r="C301" s="1" t="n">
        <v>45179</v>
      </c>
      <c r="D301" t="inlineStr">
        <is>
          <t>VÄSTERBOTTENS LÄN</t>
        </is>
      </c>
      <c r="E301" t="inlineStr">
        <is>
          <t>MALÅ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36380-2023</t>
        </is>
      </c>
      <c r="B302" s="1" t="n">
        <v>45152</v>
      </c>
      <c r="C302" s="1" t="n">
        <v>45179</v>
      </c>
      <c r="D302" t="inlineStr">
        <is>
          <t>VÄSTERBOTTENS LÄN</t>
        </is>
      </c>
      <c r="E302" t="inlineStr">
        <is>
          <t>MALÅ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36425-2023</t>
        </is>
      </c>
      <c r="B303" s="1" t="n">
        <v>45152</v>
      </c>
      <c r="C303" s="1" t="n">
        <v>45179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36538-2023</t>
        </is>
      </c>
      <c r="B304" s="1" t="n">
        <v>45153</v>
      </c>
      <c r="C304" s="1" t="n">
        <v>45179</v>
      </c>
      <c r="D304" t="inlineStr">
        <is>
          <t>VÄSTERBOTTENS LÄN</t>
        </is>
      </c>
      <c r="E304" t="inlineStr">
        <is>
          <t>MALÅ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36579-2023</t>
        </is>
      </c>
      <c r="B305" s="1" t="n">
        <v>45153</v>
      </c>
      <c r="C305" s="1" t="n">
        <v>45179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36744-2023</t>
        </is>
      </c>
      <c r="B306" s="1" t="n">
        <v>45153</v>
      </c>
      <c r="C306" s="1" t="n">
        <v>45179</v>
      </c>
      <c r="D306" t="inlineStr">
        <is>
          <t>VÄSTERBOTTENS LÄN</t>
        </is>
      </c>
      <c r="E306" t="inlineStr">
        <is>
          <t>MALÅ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36892-2023</t>
        </is>
      </c>
      <c r="B307" s="1" t="n">
        <v>45153</v>
      </c>
      <c r="C307" s="1" t="n">
        <v>45179</v>
      </c>
      <c r="D307" t="inlineStr">
        <is>
          <t>VÄSTERBOTTENS LÄN</t>
        </is>
      </c>
      <c r="E307" t="inlineStr">
        <is>
          <t>MALÅ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36541-2023</t>
        </is>
      </c>
      <c r="B308" s="1" t="n">
        <v>45153</v>
      </c>
      <c r="C308" s="1" t="n">
        <v>45179</v>
      </c>
      <c r="D308" t="inlineStr">
        <is>
          <t>VÄSTERBOTTENS LÄN</t>
        </is>
      </c>
      <c r="E308" t="inlineStr">
        <is>
          <t>MALÅ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36741-2023</t>
        </is>
      </c>
      <c r="B309" s="1" t="n">
        <v>45153</v>
      </c>
      <c r="C309" s="1" t="n">
        <v>45179</v>
      </c>
      <c r="D309" t="inlineStr">
        <is>
          <t>VÄSTERBOTTENS LÄN</t>
        </is>
      </c>
      <c r="E309" t="inlineStr">
        <is>
          <t>MALÅ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36745-2023</t>
        </is>
      </c>
      <c r="B310" s="1" t="n">
        <v>45153</v>
      </c>
      <c r="C310" s="1" t="n">
        <v>45179</v>
      </c>
      <c r="D310" t="inlineStr">
        <is>
          <t>VÄSTERBOTTENS LÄN</t>
        </is>
      </c>
      <c r="E310" t="inlineStr">
        <is>
          <t>MALÅ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36527-2023</t>
        </is>
      </c>
      <c r="B311" s="1" t="n">
        <v>45153</v>
      </c>
      <c r="C311" s="1" t="n">
        <v>45179</v>
      </c>
      <c r="D311" t="inlineStr">
        <is>
          <t>VÄSTERBOTTENS LÄN</t>
        </is>
      </c>
      <c r="E311" t="inlineStr">
        <is>
          <t>MALÅ</t>
        </is>
      </c>
      <c r="G311" t="n">
        <v>16.2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36537-2023</t>
        </is>
      </c>
      <c r="B312" s="1" t="n">
        <v>45153</v>
      </c>
      <c r="C312" s="1" t="n">
        <v>45179</v>
      </c>
      <c r="D312" t="inlineStr">
        <is>
          <t>VÄSTERBOTTENS LÄN</t>
        </is>
      </c>
      <c r="E312" t="inlineStr">
        <is>
          <t>MALÅ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36743-2023</t>
        </is>
      </c>
      <c r="B313" s="1" t="n">
        <v>45153</v>
      </c>
      <c r="C313" s="1" t="n">
        <v>45179</v>
      </c>
      <c r="D313" t="inlineStr">
        <is>
          <t>VÄSTERBOTTENS LÄN</t>
        </is>
      </c>
      <c r="E313" t="inlineStr">
        <is>
          <t>MALÅ</t>
        </is>
      </c>
      <c r="G313" t="n">
        <v>15.7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36534-2023</t>
        </is>
      </c>
      <c r="B314" s="1" t="n">
        <v>45153</v>
      </c>
      <c r="C314" s="1" t="n">
        <v>45179</v>
      </c>
      <c r="D314" t="inlineStr">
        <is>
          <t>VÄSTERBOTTENS LÄN</t>
        </is>
      </c>
      <c r="E314" t="inlineStr">
        <is>
          <t>MALÅ</t>
        </is>
      </c>
      <c r="G314" t="n">
        <v>19.8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36742-2023</t>
        </is>
      </c>
      <c r="B315" s="1" t="n">
        <v>45153</v>
      </c>
      <c r="C315" s="1" t="n">
        <v>45179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36747-2023</t>
        </is>
      </c>
      <c r="B316" s="1" t="n">
        <v>45153</v>
      </c>
      <c r="C316" s="1" t="n">
        <v>45179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36998-2023</t>
        </is>
      </c>
      <c r="B317" s="1" t="n">
        <v>45154</v>
      </c>
      <c r="C317" s="1" t="n">
        <v>45179</v>
      </c>
      <c r="D317" t="inlineStr">
        <is>
          <t>VÄSTERBOTTENS LÄN</t>
        </is>
      </c>
      <c r="E317" t="inlineStr">
        <is>
          <t>MALÅ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36848-2023</t>
        </is>
      </c>
      <c r="B318" s="1" t="n">
        <v>45154</v>
      </c>
      <c r="C318" s="1" t="n">
        <v>45179</v>
      </c>
      <c r="D318" t="inlineStr">
        <is>
          <t>VÄSTERBOTTENS LÄN</t>
        </is>
      </c>
      <c r="E318" t="inlineStr">
        <is>
          <t>MALÅ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37327-2023</t>
        </is>
      </c>
      <c r="B319" s="1" t="n">
        <v>45154</v>
      </c>
      <c r="C319" s="1" t="n">
        <v>45179</v>
      </c>
      <c r="D319" t="inlineStr">
        <is>
          <t>VÄSTERBOTTENS LÄN</t>
        </is>
      </c>
      <c r="E319" t="inlineStr">
        <is>
          <t>MALÅ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37078-2023</t>
        </is>
      </c>
      <c r="B320" s="1" t="n">
        <v>45155</v>
      </c>
      <c r="C320" s="1" t="n">
        <v>45179</v>
      </c>
      <c r="D320" t="inlineStr">
        <is>
          <t>VÄSTERBOTTENS LÄN</t>
        </is>
      </c>
      <c r="E320" t="inlineStr">
        <is>
          <t>MALÅ</t>
        </is>
      </c>
      <c r="G320" t="n">
        <v>48.2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37444-2023</t>
        </is>
      </c>
      <c r="B321" s="1" t="n">
        <v>45155</v>
      </c>
      <c r="C321" s="1" t="n">
        <v>45179</v>
      </c>
      <c r="D321" t="inlineStr">
        <is>
          <t>VÄSTERBOTTENS LÄN</t>
        </is>
      </c>
      <c r="E321" t="inlineStr">
        <is>
          <t>MALÅ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37435-2023</t>
        </is>
      </c>
      <c r="B322" s="1" t="n">
        <v>45155</v>
      </c>
      <c r="C322" s="1" t="n">
        <v>45179</v>
      </c>
      <c r="D322" t="inlineStr">
        <is>
          <t>VÄSTERBOTTENS LÄN</t>
        </is>
      </c>
      <c r="E322" t="inlineStr">
        <is>
          <t>MALÅ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37446-2023</t>
        </is>
      </c>
      <c r="B323" s="1" t="n">
        <v>45155</v>
      </c>
      <c r="C323" s="1" t="n">
        <v>45179</v>
      </c>
      <c r="D323" t="inlineStr">
        <is>
          <t>VÄSTERBOTTENS LÄN</t>
        </is>
      </c>
      <c r="E323" t="inlineStr">
        <is>
          <t>MALÅ</t>
        </is>
      </c>
      <c r="G323" t="n">
        <v>46.2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37367-2023</t>
        </is>
      </c>
      <c r="B324" s="1" t="n">
        <v>45156</v>
      </c>
      <c r="C324" s="1" t="n">
        <v>45179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26.1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37364-2023</t>
        </is>
      </c>
      <c r="B325" s="1" t="n">
        <v>45156</v>
      </c>
      <c r="C325" s="1" t="n">
        <v>45179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40.2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37361-2023</t>
        </is>
      </c>
      <c r="B326" s="1" t="n">
        <v>45156</v>
      </c>
      <c r="C326" s="1" t="n">
        <v>45179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24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37434-2023</t>
        </is>
      </c>
      <c r="B327" s="1" t="n">
        <v>45156</v>
      </c>
      <c r="C327" s="1" t="n">
        <v>45179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37358-2023</t>
        </is>
      </c>
      <c r="B328" s="1" t="n">
        <v>45156</v>
      </c>
      <c r="C328" s="1" t="n">
        <v>45179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32.4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37564-2023</t>
        </is>
      </c>
      <c r="B329" s="1" t="n">
        <v>45159</v>
      </c>
      <c r="C329" s="1" t="n">
        <v>45179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17.2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37585-2023</t>
        </is>
      </c>
      <c r="B330" s="1" t="n">
        <v>45159</v>
      </c>
      <c r="C330" s="1" t="n">
        <v>45179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32.4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37565-2023</t>
        </is>
      </c>
      <c r="B331" s="1" t="n">
        <v>45159</v>
      </c>
      <c r="C331" s="1" t="n">
        <v>45179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37782-2023</t>
        </is>
      </c>
      <c r="B332" s="1" t="n">
        <v>45159</v>
      </c>
      <c r="C332" s="1" t="n">
        <v>45179</v>
      </c>
      <c r="D332" t="inlineStr">
        <is>
          <t>VÄSTERBOTTENS LÄN</t>
        </is>
      </c>
      <c r="E332" t="inlineStr">
        <is>
          <t>MALÅ</t>
        </is>
      </c>
      <c r="G332" t="n">
        <v>12.2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37960-2023</t>
        </is>
      </c>
      <c r="B333" s="1" t="n">
        <v>45160</v>
      </c>
      <c r="C333" s="1" t="n">
        <v>45179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21.8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37968-2023</t>
        </is>
      </c>
      <c r="B334" s="1" t="n">
        <v>45160</v>
      </c>
      <c r="C334" s="1" t="n">
        <v>45179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37976-2023</t>
        </is>
      </c>
      <c r="B335" s="1" t="n">
        <v>45160</v>
      </c>
      <c r="C335" s="1" t="n">
        <v>45179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37981-2023</t>
        </is>
      </c>
      <c r="B336" s="1" t="n">
        <v>45160</v>
      </c>
      <c r="C336" s="1" t="n">
        <v>45179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37990-2023</t>
        </is>
      </c>
      <c r="B337" s="1" t="n">
        <v>45160</v>
      </c>
      <c r="C337" s="1" t="n">
        <v>45179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37867-2023</t>
        </is>
      </c>
      <c r="B338" s="1" t="n">
        <v>45160</v>
      </c>
      <c r="C338" s="1" t="n">
        <v>45179</v>
      </c>
      <c r="D338" t="inlineStr">
        <is>
          <t>VÄSTERBOTTENS LÄN</t>
        </is>
      </c>
      <c r="E338" t="inlineStr">
        <is>
          <t>MALÅ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37886-2023</t>
        </is>
      </c>
      <c r="B339" s="1" t="n">
        <v>45160</v>
      </c>
      <c r="C339" s="1" t="n">
        <v>45179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60.1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37958-2023</t>
        </is>
      </c>
      <c r="B340" s="1" t="n">
        <v>45160</v>
      </c>
      <c r="C340" s="1" t="n">
        <v>45179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38.7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37974-2023</t>
        </is>
      </c>
      <c r="B341" s="1" t="n">
        <v>45160</v>
      </c>
      <c r="C341" s="1" t="n">
        <v>45179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37980-2023</t>
        </is>
      </c>
      <c r="B342" s="1" t="n">
        <v>45160</v>
      </c>
      <c r="C342" s="1" t="n">
        <v>45179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37972-2023</t>
        </is>
      </c>
      <c r="B343" s="1" t="n">
        <v>45160</v>
      </c>
      <c r="C343" s="1" t="n">
        <v>45179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37978-2023</t>
        </is>
      </c>
      <c r="B344" s="1" t="n">
        <v>45160</v>
      </c>
      <c r="C344" s="1" t="n">
        <v>45179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23.4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37982-2023</t>
        </is>
      </c>
      <c r="B345" s="1" t="n">
        <v>45160</v>
      </c>
      <c r="C345" s="1" t="n">
        <v>45179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37877-2023</t>
        </is>
      </c>
      <c r="B346" s="1" t="n">
        <v>45160</v>
      </c>
      <c r="C346" s="1" t="n">
        <v>45179</v>
      </c>
      <c r="D346" t="inlineStr">
        <is>
          <t>VÄSTERBOTTENS LÄN</t>
        </is>
      </c>
      <c r="E346" t="inlineStr">
        <is>
          <t>MALÅ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37964-2023</t>
        </is>
      </c>
      <c r="B347" s="1" t="n">
        <v>45160</v>
      </c>
      <c r="C347" s="1" t="n">
        <v>45179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37973-2023</t>
        </is>
      </c>
      <c r="B348" s="1" t="n">
        <v>45160</v>
      </c>
      <c r="C348" s="1" t="n">
        <v>45179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37979-2023</t>
        </is>
      </c>
      <c r="B349" s="1" t="n">
        <v>45160</v>
      </c>
      <c r="C349" s="1" t="n">
        <v>45179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7.1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38312-2023</t>
        </is>
      </c>
      <c r="B350" s="1" t="n">
        <v>45161</v>
      </c>
      <c r="C350" s="1" t="n">
        <v>45179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63.6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38344-2023</t>
        </is>
      </c>
      <c r="B351" s="1" t="n">
        <v>45161</v>
      </c>
      <c r="C351" s="1" t="n">
        <v>45179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38788-2023</t>
        </is>
      </c>
      <c r="B352" s="1" t="n">
        <v>45161</v>
      </c>
      <c r="C352" s="1" t="n">
        <v>45179</v>
      </c>
      <c r="D352" t="inlineStr">
        <is>
          <t>VÄSTERBOTTENS LÄN</t>
        </is>
      </c>
      <c r="E352" t="inlineStr">
        <is>
          <t>MALÅ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38346-2023</t>
        </is>
      </c>
      <c r="B353" s="1" t="n">
        <v>45161</v>
      </c>
      <c r="C353" s="1" t="n">
        <v>45179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26.7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38785-2023</t>
        </is>
      </c>
      <c r="B354" s="1" t="n">
        <v>45161</v>
      </c>
      <c r="C354" s="1" t="n">
        <v>45179</v>
      </c>
      <c r="D354" t="inlineStr">
        <is>
          <t>VÄSTERBOTTENS LÄN</t>
        </is>
      </c>
      <c r="E354" t="inlineStr">
        <is>
          <t>MALÅ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38343-2023</t>
        </is>
      </c>
      <c r="B355" s="1" t="n">
        <v>45161</v>
      </c>
      <c r="C355" s="1" t="n">
        <v>45179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31.6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38786-2023</t>
        </is>
      </c>
      <c r="B356" s="1" t="n">
        <v>45161</v>
      </c>
      <c r="C356" s="1" t="n">
        <v>45179</v>
      </c>
      <c r="D356" t="inlineStr">
        <is>
          <t>VÄSTERBOTTENS LÄN</t>
        </is>
      </c>
      <c r="E356" t="inlineStr">
        <is>
          <t>MALÅ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38345-2023</t>
        </is>
      </c>
      <c r="B357" s="1" t="n">
        <v>45161</v>
      </c>
      <c r="C357" s="1" t="n">
        <v>45179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38404-2023</t>
        </is>
      </c>
      <c r="B358" s="1" t="n">
        <v>45162</v>
      </c>
      <c r="C358" s="1" t="n">
        <v>45179</v>
      </c>
      <c r="D358" t="inlineStr">
        <is>
          <t>VÄSTERBOTTENS LÄN</t>
        </is>
      </c>
      <c r="E358" t="inlineStr">
        <is>
          <t>MALÅ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38877-2023</t>
        </is>
      </c>
      <c r="B359" s="1" t="n">
        <v>45162</v>
      </c>
      <c r="C359" s="1" t="n">
        <v>45179</v>
      </c>
      <c r="D359" t="inlineStr">
        <is>
          <t>VÄSTERBOTTENS LÄN</t>
        </is>
      </c>
      <c r="E359" t="inlineStr">
        <is>
          <t>MALÅ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38414-2023</t>
        </is>
      </c>
      <c r="B360" s="1" t="n">
        <v>45162</v>
      </c>
      <c r="C360" s="1" t="n">
        <v>45179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38806-2023</t>
        </is>
      </c>
      <c r="B361" s="1" t="n">
        <v>45163</v>
      </c>
      <c r="C361" s="1" t="n">
        <v>45179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29.4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38924-2023</t>
        </is>
      </c>
      <c r="B362" s="1" t="n">
        <v>45163</v>
      </c>
      <c r="C362" s="1" t="n">
        <v>45179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18.3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38930-2023</t>
        </is>
      </c>
      <c r="B363" s="1" t="n">
        <v>45163</v>
      </c>
      <c r="C363" s="1" t="n">
        <v>45179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39083-2023</t>
        </is>
      </c>
      <c r="B364" s="1" t="n">
        <v>45164</v>
      </c>
      <c r="C364" s="1" t="n">
        <v>45179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39148-2023</t>
        </is>
      </c>
      <c r="B365" s="1" t="n">
        <v>45166</v>
      </c>
      <c r="C365" s="1" t="n">
        <v>45179</v>
      </c>
      <c r="D365" t="inlineStr">
        <is>
          <t>VÄSTERBOTTENS LÄN</t>
        </is>
      </c>
      <c r="E365" t="inlineStr">
        <is>
          <t>MALÅ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39162-2023</t>
        </is>
      </c>
      <c r="B366" s="1" t="n">
        <v>45166</v>
      </c>
      <c r="C366" s="1" t="n">
        <v>45179</v>
      </c>
      <c r="D366" t="inlineStr">
        <is>
          <t>VÄSTERBOTTENS LÄN</t>
        </is>
      </c>
      <c r="E366" t="inlineStr">
        <is>
          <t>MALÅ</t>
        </is>
      </c>
      <c r="G366" t="n">
        <v>10.6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39153-2023</t>
        </is>
      </c>
      <c r="B367" s="1" t="n">
        <v>45166</v>
      </c>
      <c r="C367" s="1" t="n">
        <v>45179</v>
      </c>
      <c r="D367" t="inlineStr">
        <is>
          <t>VÄSTERBOTTENS LÄN</t>
        </is>
      </c>
      <c r="E367" t="inlineStr">
        <is>
          <t>MALÅ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39388-2023</t>
        </is>
      </c>
      <c r="B368" s="1" t="n">
        <v>45166</v>
      </c>
      <c r="C368" s="1" t="n">
        <v>45179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39164-2023</t>
        </is>
      </c>
      <c r="B369" s="1" t="n">
        <v>45166</v>
      </c>
      <c r="C369" s="1" t="n">
        <v>45179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10.8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39214-2023</t>
        </is>
      </c>
      <c r="B370" s="1" t="n">
        <v>45166</v>
      </c>
      <c r="C370" s="1" t="n">
        <v>45179</v>
      </c>
      <c r="D370" t="inlineStr">
        <is>
          <t>VÄSTERBOTTENS LÄN</t>
        </is>
      </c>
      <c r="E370" t="inlineStr">
        <is>
          <t>MALÅ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39235-2023</t>
        </is>
      </c>
      <c r="B371" s="1" t="n">
        <v>45166</v>
      </c>
      <c r="C371" s="1" t="n">
        <v>45179</v>
      </c>
      <c r="D371" t="inlineStr">
        <is>
          <t>VÄSTERBOTTENS LÄN</t>
        </is>
      </c>
      <c r="E371" t="inlineStr">
        <is>
          <t>MALÅ</t>
        </is>
      </c>
      <c r="F371" t="inlineStr">
        <is>
          <t>Sveaskog</t>
        </is>
      </c>
      <c r="G371" t="n">
        <v>11.6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39152-2023</t>
        </is>
      </c>
      <c r="B372" s="1" t="n">
        <v>45166</v>
      </c>
      <c r="C372" s="1" t="n">
        <v>45179</v>
      </c>
      <c r="D372" t="inlineStr">
        <is>
          <t>VÄSTERBOTTENS LÄN</t>
        </is>
      </c>
      <c r="E372" t="inlineStr">
        <is>
          <t>MALÅ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39237-2023</t>
        </is>
      </c>
      <c r="B373" s="1" t="n">
        <v>45166</v>
      </c>
      <c r="C373" s="1" t="n">
        <v>45179</v>
      </c>
      <c r="D373" t="inlineStr">
        <is>
          <t>VÄSTERBOTTENS LÄN</t>
        </is>
      </c>
      <c r="E373" t="inlineStr">
        <is>
          <t>MALÅ</t>
        </is>
      </c>
      <c r="F373" t="inlineStr">
        <is>
          <t>Sveaskog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39794-2023</t>
        </is>
      </c>
      <c r="B374" s="1" t="n">
        <v>45167</v>
      </c>
      <c r="C374" s="1" t="n">
        <v>45179</v>
      </c>
      <c r="D374" t="inlineStr">
        <is>
          <t>VÄSTERBOTTENS LÄN</t>
        </is>
      </c>
      <c r="E374" t="inlineStr">
        <is>
          <t>MALÅ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39672-2023</t>
        </is>
      </c>
      <c r="B375" s="1" t="n">
        <v>45167</v>
      </c>
      <c r="C375" s="1" t="n">
        <v>45179</v>
      </c>
      <c r="D375" t="inlineStr">
        <is>
          <t>VÄSTERBOTTENS LÄN</t>
        </is>
      </c>
      <c r="E375" t="inlineStr">
        <is>
          <t>MALÅ</t>
        </is>
      </c>
      <c r="F375" t="inlineStr">
        <is>
          <t>Sveaskog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39793-2023</t>
        </is>
      </c>
      <c r="B376" s="1" t="n">
        <v>45167</v>
      </c>
      <c r="C376" s="1" t="n">
        <v>45179</v>
      </c>
      <c r="D376" t="inlineStr">
        <is>
          <t>VÄSTERBOTTENS LÄN</t>
        </is>
      </c>
      <c r="E376" t="inlineStr">
        <is>
          <t>MALÅ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39831-2023</t>
        </is>
      </c>
      <c r="B377" s="1" t="n">
        <v>45168</v>
      </c>
      <c r="C377" s="1" t="n">
        <v>45179</v>
      </c>
      <c r="D377" t="inlineStr">
        <is>
          <t>VÄSTERBOTTENS LÄN</t>
        </is>
      </c>
      <c r="E377" t="inlineStr">
        <is>
          <t>MALÅ</t>
        </is>
      </c>
      <c r="G377" t="n">
        <v>8.5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39848-2023</t>
        </is>
      </c>
      <c r="B378" s="1" t="n">
        <v>45168</v>
      </c>
      <c r="C378" s="1" t="n">
        <v>45179</v>
      </c>
      <c r="D378" t="inlineStr">
        <is>
          <t>VÄSTERBOTTENS LÄN</t>
        </is>
      </c>
      <c r="E378" t="inlineStr">
        <is>
          <t>MALÅ</t>
        </is>
      </c>
      <c r="F378" t="inlineStr">
        <is>
          <t>Sveaskog</t>
        </is>
      </c>
      <c r="G378" t="n">
        <v>16.9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39865-2023</t>
        </is>
      </c>
      <c r="B379" s="1" t="n">
        <v>45168</v>
      </c>
      <c r="C379" s="1" t="n">
        <v>45179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40041-2023</t>
        </is>
      </c>
      <c r="B380" s="1" t="n">
        <v>45168</v>
      </c>
      <c r="C380" s="1" t="n">
        <v>45179</v>
      </c>
      <c r="D380" t="inlineStr">
        <is>
          <t>VÄSTERBOTTENS LÄN</t>
        </is>
      </c>
      <c r="E380" t="inlineStr">
        <is>
          <t>MALÅ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39856-2023</t>
        </is>
      </c>
      <c r="B381" s="1" t="n">
        <v>45168</v>
      </c>
      <c r="C381" s="1" t="n">
        <v>45179</v>
      </c>
      <c r="D381" t="inlineStr">
        <is>
          <t>VÄSTERBOTTENS LÄN</t>
        </is>
      </c>
      <c r="E381" t="inlineStr">
        <is>
          <t>MALÅ</t>
        </is>
      </c>
      <c r="F381" t="inlineStr">
        <is>
          <t>Sveaskog</t>
        </is>
      </c>
      <c r="G381" t="n">
        <v>11.3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39863-2023</t>
        </is>
      </c>
      <c r="B382" s="1" t="n">
        <v>45168</v>
      </c>
      <c r="C382" s="1" t="n">
        <v>45179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39861-2023</t>
        </is>
      </c>
      <c r="B383" s="1" t="n">
        <v>45168</v>
      </c>
      <c r="C383" s="1" t="n">
        <v>45179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40045-2023</t>
        </is>
      </c>
      <c r="B384" s="1" t="n">
        <v>45168</v>
      </c>
      <c r="C384" s="1" t="n">
        <v>45179</v>
      </c>
      <c r="D384" t="inlineStr">
        <is>
          <t>VÄSTERBOTTENS LÄN</t>
        </is>
      </c>
      <c r="E384" t="inlineStr">
        <is>
          <t>MALÅ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40367-2023</t>
        </is>
      </c>
      <c r="B385" s="1" t="n">
        <v>45168</v>
      </c>
      <c r="C385" s="1" t="n">
        <v>45179</v>
      </c>
      <c r="D385" t="inlineStr">
        <is>
          <t>VÄSTERBOTTENS LÄN</t>
        </is>
      </c>
      <c r="E385" t="inlineStr">
        <is>
          <t>MALÅ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39840-2023</t>
        </is>
      </c>
      <c r="B386" s="1" t="n">
        <v>45168</v>
      </c>
      <c r="C386" s="1" t="n">
        <v>45179</v>
      </c>
      <c r="D386" t="inlineStr">
        <is>
          <t>VÄSTERBOTTENS LÄN</t>
        </is>
      </c>
      <c r="E386" t="inlineStr">
        <is>
          <t>MALÅ</t>
        </is>
      </c>
      <c r="F386" t="inlineStr">
        <is>
          <t>Sveaskog</t>
        </is>
      </c>
      <c r="G386" t="n">
        <v>18.9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40370-2023</t>
        </is>
      </c>
      <c r="B387" s="1" t="n">
        <v>45168</v>
      </c>
      <c r="C387" s="1" t="n">
        <v>45179</v>
      </c>
      <c r="D387" t="inlineStr">
        <is>
          <t>VÄSTERBOTTENS LÄN</t>
        </is>
      </c>
      <c r="E387" t="inlineStr">
        <is>
          <t>MALÅ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41359-2023</t>
        </is>
      </c>
      <c r="B388" s="1" t="n">
        <v>45174</v>
      </c>
      <c r="C388" s="1" t="n">
        <v>45179</v>
      </c>
      <c r="D388" t="inlineStr">
        <is>
          <t>VÄSTERBOTTENS LÄN</t>
        </is>
      </c>
      <c r="E388" t="inlineStr">
        <is>
          <t>MALÅ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41353-2023</t>
        </is>
      </c>
      <c r="B389" s="1" t="n">
        <v>45174</v>
      </c>
      <c r="C389" s="1" t="n">
        <v>45179</v>
      </c>
      <c r="D389" t="inlineStr">
        <is>
          <t>VÄSTERBOTTENS LÄN</t>
        </is>
      </c>
      <c r="E389" t="inlineStr">
        <is>
          <t>MALÅ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41360-2023</t>
        </is>
      </c>
      <c r="B390" s="1" t="n">
        <v>45174</v>
      </c>
      <c r="C390" s="1" t="n">
        <v>45179</v>
      </c>
      <c r="D390" t="inlineStr">
        <is>
          <t>VÄSTERBOTTENS LÄN</t>
        </is>
      </c>
      <c r="E390" t="inlineStr">
        <is>
          <t>MALÅ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2023-09-10T04:34:23Z</dcterms:created>
  <dcterms:modified xmlns:dcterms="http://purl.org/dc/terms/" xmlns:xsi="http://www.w3.org/2001/XMLSchema-instance" xsi:type="dcterms:W3CDTF">2023-09-10T04:34:23Z</dcterms:modified>
</cp:coreProperties>
</file>