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45179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26885-2023.xlsx")</f>
        <v/>
      </c>
      <c r="T2">
        <f>HYPERLINK("https://klasma.github.io/Logging_MARK/kartor/A 26885-2023.png")</f>
        <v/>
      </c>
      <c r="V2">
        <f>HYPERLINK("https://klasma.github.io/Logging_MARK/klagomål/A 26885-2023.docx")</f>
        <v/>
      </c>
      <c r="W2">
        <f>HYPERLINK("https://klasma.github.io/Logging_MARK/klagomålsmail/A 26885-2023.docx")</f>
        <v/>
      </c>
      <c r="X2">
        <f>HYPERLINK("https://klasma.github.io/Logging_MARK/tillsyn/A 26885-2023.docx")</f>
        <v/>
      </c>
      <c r="Y2">
        <f>HYPERLINK("https://klasma.github.io/Logging_MARK/tillsynsmail/A 26885-2023.docx")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45179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45174-2021.xlsx")</f>
        <v/>
      </c>
      <c r="T3">
        <f>HYPERLINK("https://klasma.github.io/Logging_MARK/kartor/A 45174-2021.png")</f>
        <v/>
      </c>
      <c r="V3">
        <f>HYPERLINK("https://klasma.github.io/Logging_MARK/klagomål/A 45174-2021.docx")</f>
        <v/>
      </c>
      <c r="W3">
        <f>HYPERLINK("https://klasma.github.io/Logging_MARK/klagomålsmail/A 45174-2021.docx")</f>
        <v/>
      </c>
      <c r="X3">
        <f>HYPERLINK("https://klasma.github.io/Logging_MARK/tillsyn/A 45174-2021.docx")</f>
        <v/>
      </c>
      <c r="Y3">
        <f>HYPERLINK("https://klasma.github.io/Logging_MARK/tillsynsmail/A 45174-2021.docx")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45179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69614-2018.xlsx")</f>
        <v/>
      </c>
      <c r="T4">
        <f>HYPERLINK("https://klasma.github.io/Logging_MARK/kartor/A 69614-2018.png")</f>
        <v/>
      </c>
      <c r="V4">
        <f>HYPERLINK("https://klasma.github.io/Logging_MARK/klagomål/A 69614-2018.docx")</f>
        <v/>
      </c>
      <c r="W4">
        <f>HYPERLINK("https://klasma.github.io/Logging_MARK/klagomålsmail/A 69614-2018.docx")</f>
        <v/>
      </c>
      <c r="X4">
        <f>HYPERLINK("https://klasma.github.io/Logging_MARK/tillsyn/A 69614-2018.docx")</f>
        <v/>
      </c>
      <c r="Y4">
        <f>HYPERLINK("https://klasma.github.io/Logging_MARK/tillsynsmail/A 69614-2018.docx")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45179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17382-2020.xlsx")</f>
        <v/>
      </c>
      <c r="T5">
        <f>HYPERLINK("https://klasma.github.io/Logging_MARK/kartor/A 17382-2020.png")</f>
        <v/>
      </c>
      <c r="V5">
        <f>HYPERLINK("https://klasma.github.io/Logging_MARK/klagomål/A 17382-2020.docx")</f>
        <v/>
      </c>
      <c r="W5">
        <f>HYPERLINK("https://klasma.github.io/Logging_MARK/klagomålsmail/A 17382-2020.docx")</f>
        <v/>
      </c>
      <c r="X5">
        <f>HYPERLINK("https://klasma.github.io/Logging_MARK/tillsyn/A 17382-2020.docx")</f>
        <v/>
      </c>
      <c r="Y5">
        <f>HYPERLINK("https://klasma.github.io/Logging_MARK/tillsynsmail/A 17382-2020.docx")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45179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42644-2021.xlsx")</f>
        <v/>
      </c>
      <c r="T6">
        <f>HYPERLINK("https://klasma.github.io/Logging_MARK/kartor/A 42644-2021.png")</f>
        <v/>
      </c>
      <c r="V6">
        <f>HYPERLINK("https://klasma.github.io/Logging_MARK/klagomål/A 42644-2021.docx")</f>
        <v/>
      </c>
      <c r="W6">
        <f>HYPERLINK("https://klasma.github.io/Logging_MARK/klagomålsmail/A 42644-2021.docx")</f>
        <v/>
      </c>
      <c r="X6">
        <f>HYPERLINK("https://klasma.github.io/Logging_MARK/tillsyn/A 42644-2021.docx")</f>
        <v/>
      </c>
      <c r="Y6">
        <f>HYPERLINK("https://klasma.github.io/Logging_MARK/tillsynsmail/A 42644-2021.docx")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45179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57572-2021.xlsx")</f>
        <v/>
      </c>
      <c r="T7">
        <f>HYPERLINK("https://klasma.github.io/Logging_MARK/kartor/A 57572-2021.png")</f>
        <v/>
      </c>
      <c r="U7">
        <f>HYPERLINK("https://klasma.github.io/Logging_MARK/knärot/A 57572-2021.png")</f>
        <v/>
      </c>
      <c r="V7">
        <f>HYPERLINK("https://klasma.github.io/Logging_MARK/klagomål/A 57572-2021.docx")</f>
        <v/>
      </c>
      <c r="W7">
        <f>HYPERLINK("https://klasma.github.io/Logging_MARK/klagomålsmail/A 57572-2021.docx")</f>
        <v/>
      </c>
      <c r="X7">
        <f>HYPERLINK("https://klasma.github.io/Logging_MARK/tillsyn/A 57572-2021.docx")</f>
        <v/>
      </c>
      <c r="Y7">
        <f>HYPERLINK("https://klasma.github.io/Logging_MARK/tillsynsmail/A 57572-2021.docx")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45179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52506-2018.xlsx")</f>
        <v/>
      </c>
      <c r="T8">
        <f>HYPERLINK("https://klasma.github.io/Logging_MARK/kartor/A 52506-2018.png")</f>
        <v/>
      </c>
      <c r="V8">
        <f>HYPERLINK("https://klasma.github.io/Logging_MARK/klagomål/A 52506-2018.docx")</f>
        <v/>
      </c>
      <c r="W8">
        <f>HYPERLINK("https://klasma.github.io/Logging_MARK/klagomålsmail/A 52506-2018.docx")</f>
        <v/>
      </c>
      <c r="X8">
        <f>HYPERLINK("https://klasma.github.io/Logging_MARK/tillsyn/A 52506-2018.docx")</f>
        <v/>
      </c>
      <c r="Y8">
        <f>HYPERLINK("https://klasma.github.io/Logging_MARK/tillsynsmail/A 52506-2018.docx")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45179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38063-2019.xlsx")</f>
        <v/>
      </c>
      <c r="T9">
        <f>HYPERLINK("https://klasma.github.io/Logging_MARK/kartor/A 38063-2019.png")</f>
        <v/>
      </c>
      <c r="V9">
        <f>HYPERLINK("https://klasma.github.io/Logging_MARK/klagomål/A 38063-2019.docx")</f>
        <v/>
      </c>
      <c r="W9">
        <f>HYPERLINK("https://klasma.github.io/Logging_MARK/klagomålsmail/A 38063-2019.docx")</f>
        <v/>
      </c>
      <c r="X9">
        <f>HYPERLINK("https://klasma.github.io/Logging_MARK/tillsyn/A 38063-2019.docx")</f>
        <v/>
      </c>
      <c r="Y9">
        <f>HYPERLINK("https://klasma.github.io/Logging_MARK/tillsynsmail/A 38063-2019.docx")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45179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63112-2019.xlsx")</f>
        <v/>
      </c>
      <c r="T10">
        <f>HYPERLINK("https://klasma.github.io/Logging_MARK/kartor/A 63112-2019.png")</f>
        <v/>
      </c>
      <c r="V10">
        <f>HYPERLINK("https://klasma.github.io/Logging_MARK/klagomål/A 63112-2019.docx")</f>
        <v/>
      </c>
      <c r="W10">
        <f>HYPERLINK("https://klasma.github.io/Logging_MARK/klagomålsmail/A 63112-2019.docx")</f>
        <v/>
      </c>
      <c r="X10">
        <f>HYPERLINK("https://klasma.github.io/Logging_MARK/tillsyn/A 63112-2019.docx")</f>
        <v/>
      </c>
      <c r="Y10">
        <f>HYPERLINK("https://klasma.github.io/Logging_MARK/tillsynsmail/A 63112-2019.docx")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45179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68747-2019.xlsx")</f>
        <v/>
      </c>
      <c r="T11">
        <f>HYPERLINK("https://klasma.github.io/Logging_MARK/kartor/A 68747-2019.png")</f>
        <v/>
      </c>
      <c r="V11">
        <f>HYPERLINK("https://klasma.github.io/Logging_MARK/klagomål/A 68747-2019.docx")</f>
        <v/>
      </c>
      <c r="W11">
        <f>HYPERLINK("https://klasma.github.io/Logging_MARK/klagomålsmail/A 68747-2019.docx")</f>
        <v/>
      </c>
      <c r="X11">
        <f>HYPERLINK("https://klasma.github.io/Logging_MARK/tillsyn/A 68747-2019.docx")</f>
        <v/>
      </c>
      <c r="Y11">
        <f>HYPERLINK("https://klasma.github.io/Logging_MARK/tillsynsmail/A 68747-2019.docx")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45179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5277-2020.xlsx")</f>
        <v/>
      </c>
      <c r="T12">
        <f>HYPERLINK("https://klasma.github.io/Logging_MARK/kartor/A 5277-2020.png")</f>
        <v/>
      </c>
      <c r="V12">
        <f>HYPERLINK("https://klasma.github.io/Logging_MARK/klagomål/A 5277-2020.docx")</f>
        <v/>
      </c>
      <c r="W12">
        <f>HYPERLINK("https://klasma.github.io/Logging_MARK/klagomålsmail/A 5277-2020.docx")</f>
        <v/>
      </c>
      <c r="X12">
        <f>HYPERLINK("https://klasma.github.io/Logging_MARK/tillsyn/A 5277-2020.docx")</f>
        <v/>
      </c>
      <c r="Y12">
        <f>HYPERLINK("https://klasma.github.io/Logging_MARK/tillsynsmail/A 5277-2020.docx")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45179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28412-2020.xlsx")</f>
        <v/>
      </c>
      <c r="T13">
        <f>HYPERLINK("https://klasma.github.io/Logging_MARK/kartor/A 28412-2020.png")</f>
        <v/>
      </c>
      <c r="V13">
        <f>HYPERLINK("https://klasma.github.io/Logging_MARK/klagomål/A 28412-2020.docx")</f>
        <v/>
      </c>
      <c r="W13">
        <f>HYPERLINK("https://klasma.github.io/Logging_MARK/klagomålsmail/A 28412-2020.docx")</f>
        <v/>
      </c>
      <c r="X13">
        <f>HYPERLINK("https://klasma.github.io/Logging_MARK/tillsyn/A 28412-2020.docx")</f>
        <v/>
      </c>
      <c r="Y13">
        <f>HYPERLINK("https://klasma.github.io/Logging_MARK/tillsynsmail/A 28412-2020.docx")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45179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33035-2020.xlsx")</f>
        <v/>
      </c>
      <c r="T14">
        <f>HYPERLINK("https://klasma.github.io/Logging_MARK/kartor/A 33035-2020.png")</f>
        <v/>
      </c>
      <c r="U14">
        <f>HYPERLINK("https://klasma.github.io/Logging_MARK/knärot/A 33035-2020.png")</f>
        <v/>
      </c>
      <c r="V14">
        <f>HYPERLINK("https://klasma.github.io/Logging_MARK/klagomål/A 33035-2020.docx")</f>
        <v/>
      </c>
      <c r="W14">
        <f>HYPERLINK("https://klasma.github.io/Logging_MARK/klagomålsmail/A 33035-2020.docx")</f>
        <v/>
      </c>
      <c r="X14">
        <f>HYPERLINK("https://klasma.github.io/Logging_MARK/tillsyn/A 33035-2020.docx")</f>
        <v/>
      </c>
      <c r="Y14">
        <f>HYPERLINK("https://klasma.github.io/Logging_MARK/tillsynsmail/A 33035-2020.docx")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45179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54232-2020.xlsx")</f>
        <v/>
      </c>
      <c r="T15">
        <f>HYPERLINK("https://klasma.github.io/Logging_MARK/kartor/A 54232-2020.png")</f>
        <v/>
      </c>
      <c r="V15">
        <f>HYPERLINK("https://klasma.github.io/Logging_MARK/klagomål/A 54232-2020.docx")</f>
        <v/>
      </c>
      <c r="W15">
        <f>HYPERLINK("https://klasma.github.io/Logging_MARK/klagomålsmail/A 54232-2020.docx")</f>
        <v/>
      </c>
      <c r="X15">
        <f>HYPERLINK("https://klasma.github.io/Logging_MARK/tillsyn/A 54232-2020.docx")</f>
        <v/>
      </c>
      <c r="Y15">
        <f>HYPERLINK("https://klasma.github.io/Logging_MARK/tillsynsmail/A 54232-2020.docx")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45179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23519-2021.xlsx")</f>
        <v/>
      </c>
      <c r="T16">
        <f>HYPERLINK("https://klasma.github.io/Logging_MARK/kartor/A 23519-2021.png")</f>
        <v/>
      </c>
      <c r="V16">
        <f>HYPERLINK("https://klasma.github.io/Logging_MARK/klagomål/A 23519-2021.docx")</f>
        <v/>
      </c>
      <c r="W16">
        <f>HYPERLINK("https://klasma.github.io/Logging_MARK/klagomålsmail/A 23519-2021.docx")</f>
        <v/>
      </c>
      <c r="X16">
        <f>HYPERLINK("https://klasma.github.io/Logging_MARK/tillsyn/A 23519-2021.docx")</f>
        <v/>
      </c>
      <c r="Y16">
        <f>HYPERLINK("https://klasma.github.io/Logging_MARK/tillsynsmail/A 23519-2021.docx")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45179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23982-2021.xlsx")</f>
        <v/>
      </c>
      <c r="T17">
        <f>HYPERLINK("https://klasma.github.io/Logging_MARK/kartor/A 23982-2021.png")</f>
        <v/>
      </c>
      <c r="V17">
        <f>HYPERLINK("https://klasma.github.io/Logging_MARK/klagomål/A 23982-2021.docx")</f>
        <v/>
      </c>
      <c r="W17">
        <f>HYPERLINK("https://klasma.github.io/Logging_MARK/klagomålsmail/A 23982-2021.docx")</f>
        <v/>
      </c>
      <c r="X17">
        <f>HYPERLINK("https://klasma.github.io/Logging_MARK/tillsyn/A 23982-2021.docx")</f>
        <v/>
      </c>
      <c r="Y17">
        <f>HYPERLINK("https://klasma.github.io/Logging_MARK/tillsynsmail/A 23982-2021.docx")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45179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36840-2021.xlsx")</f>
        <v/>
      </c>
      <c r="T18">
        <f>HYPERLINK("https://klasma.github.io/Logging_MARK/kartor/A 36840-2021.png")</f>
        <v/>
      </c>
      <c r="V18">
        <f>HYPERLINK("https://klasma.github.io/Logging_MARK/klagomål/A 36840-2021.docx")</f>
        <v/>
      </c>
      <c r="W18">
        <f>HYPERLINK("https://klasma.github.io/Logging_MARK/klagomålsmail/A 36840-2021.docx")</f>
        <v/>
      </c>
      <c r="X18">
        <f>HYPERLINK("https://klasma.github.io/Logging_MARK/tillsyn/A 36840-2021.docx")</f>
        <v/>
      </c>
      <c r="Y18">
        <f>HYPERLINK("https://klasma.github.io/Logging_MARK/tillsynsmail/A 36840-2021.docx")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45179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39846-2021.xlsx")</f>
        <v/>
      </c>
      <c r="T19">
        <f>HYPERLINK("https://klasma.github.io/Logging_MARK/kartor/A 39846-2021.png")</f>
        <v/>
      </c>
      <c r="V19">
        <f>HYPERLINK("https://klasma.github.io/Logging_MARK/klagomål/A 39846-2021.docx")</f>
        <v/>
      </c>
      <c r="W19">
        <f>HYPERLINK("https://klasma.github.io/Logging_MARK/klagomålsmail/A 39846-2021.docx")</f>
        <v/>
      </c>
      <c r="X19">
        <f>HYPERLINK("https://klasma.github.io/Logging_MARK/tillsyn/A 39846-2021.docx")</f>
        <v/>
      </c>
      <c r="Y19">
        <f>HYPERLINK("https://klasma.github.io/Logging_MARK/tillsynsmail/A 39846-2021.docx")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45179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6166-2023.xlsx")</f>
        <v/>
      </c>
      <c r="T20">
        <f>HYPERLINK("https://klasma.github.io/Logging_MARK/kartor/A 6166-2023.png")</f>
        <v/>
      </c>
      <c r="V20">
        <f>HYPERLINK("https://klasma.github.io/Logging_MARK/klagomål/A 6166-2023.docx")</f>
        <v/>
      </c>
      <c r="W20">
        <f>HYPERLINK("https://klasma.github.io/Logging_MARK/klagomålsmail/A 6166-2023.docx")</f>
        <v/>
      </c>
      <c r="X20">
        <f>HYPERLINK("https://klasma.github.io/Logging_MARK/tillsyn/A 6166-2023.docx")</f>
        <v/>
      </c>
      <c r="Y20">
        <f>HYPERLINK("https://klasma.github.io/Logging_MARK/tillsynsmail/A 6166-2023.docx")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45179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12807-2023.xlsx")</f>
        <v/>
      </c>
      <c r="T21">
        <f>HYPERLINK("https://klasma.github.io/Logging_MARK/kartor/A 12807-2023.png")</f>
        <v/>
      </c>
      <c r="U21">
        <f>HYPERLINK("https://klasma.github.io/Logging_MARK/knärot/A 12807-2023.png")</f>
        <v/>
      </c>
      <c r="V21">
        <f>HYPERLINK("https://klasma.github.io/Logging_MARK/klagomål/A 12807-2023.docx")</f>
        <v/>
      </c>
      <c r="W21">
        <f>HYPERLINK("https://klasma.github.io/Logging_MARK/klagomålsmail/A 12807-2023.docx")</f>
        <v/>
      </c>
      <c r="X21">
        <f>HYPERLINK("https://klasma.github.io/Logging_MARK/tillsyn/A 12807-2023.docx")</f>
        <v/>
      </c>
      <c r="Y21">
        <f>HYPERLINK("https://klasma.github.io/Logging_MARK/tillsynsmail/A 12807-2023.docx")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45179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17023-2023.xlsx")</f>
        <v/>
      </c>
      <c r="T22">
        <f>HYPERLINK("https://klasma.github.io/Logging_MARK/kartor/A 17023-2023.png")</f>
        <v/>
      </c>
      <c r="V22">
        <f>HYPERLINK("https://klasma.github.io/Logging_MARK/klagomål/A 17023-2023.docx")</f>
        <v/>
      </c>
      <c r="W22">
        <f>HYPERLINK("https://klasma.github.io/Logging_MARK/klagomålsmail/A 17023-2023.docx")</f>
        <v/>
      </c>
      <c r="X22">
        <f>HYPERLINK("https://klasma.github.io/Logging_MARK/tillsyn/A 17023-2023.docx")</f>
        <v/>
      </c>
      <c r="Y22">
        <f>HYPERLINK("https://klasma.github.io/Logging_MARK/tillsynsmail/A 17023-2023.docx")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45179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34166-2023.xlsx")</f>
        <v/>
      </c>
      <c r="T23">
        <f>HYPERLINK("https://klasma.github.io/Logging_MARK/kartor/A 34166-2023.png")</f>
        <v/>
      </c>
      <c r="V23">
        <f>HYPERLINK("https://klasma.github.io/Logging_MARK/klagomål/A 34166-2023.docx")</f>
        <v/>
      </c>
      <c r="W23">
        <f>HYPERLINK("https://klasma.github.io/Logging_MARK/klagomålsmail/A 34166-2023.docx")</f>
        <v/>
      </c>
      <c r="X23">
        <f>HYPERLINK("https://klasma.github.io/Logging_MARK/tillsyn/A 34166-2023.docx")</f>
        <v/>
      </c>
      <c r="Y23">
        <f>HYPERLINK("https://klasma.github.io/Logging_MARK/tillsynsmail/A 34166-2023.docx")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45179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45179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45179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45179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45179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45179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45179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45179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45179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45179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45179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45179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45179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45179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45179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45179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45179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45179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45179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45179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45179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45179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45179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45179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45179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45179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45179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45179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45179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45179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45179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45179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45179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45179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45179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45179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45179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45179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45179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45179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45179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45179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45179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45179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45179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45179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45179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45179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45179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45179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45179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45179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45179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45179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45179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45179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45179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45179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45179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45179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45179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45179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45179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45179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45179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45179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45179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45179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45179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45179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45179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45179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45179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45179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45179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45179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45179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45179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45179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45179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45179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45179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45179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45179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45179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45179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45179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45179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45179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45179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45179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45179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45179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45179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45179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45179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45179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45179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45179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45179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45179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45179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45179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45179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45179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45179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45179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45179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45179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45179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45179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45179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45179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45179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45179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45179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45179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45179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45179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45179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45179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45179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45179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45179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45179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45179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45179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45179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45179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45179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45179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45179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45179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45179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45179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45179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45179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45179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45179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45179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45179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45179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45179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45179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45179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45179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45179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45179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45179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45179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45179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45179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45179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45179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45179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45179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45179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45179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45179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45179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45179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45179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45179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45179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45179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45179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45179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45179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45179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45179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45179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45179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45179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45179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45179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45179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45179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45179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45179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45179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45179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45179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45179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45179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45179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45179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45179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45179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45179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45179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45179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45179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45179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45179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45179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45179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45179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45179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45179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45179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45179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45179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45179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45179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45179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45179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45179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45179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45179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45179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45179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45179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45179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45179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45179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45179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45179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45179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45179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45179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45179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45179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45179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45179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45179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45179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45179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45179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45179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45179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45179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45179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45179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45179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45179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45179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45179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45179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45179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45179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45179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45179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45179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45179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45179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45179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45179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45179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45179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45179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45179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45179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45179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45179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45179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45179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45179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45179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45179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45179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45179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45179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45179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45179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45179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45179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45179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45179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45179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45179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45179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45179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45179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45179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45179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45179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45179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45179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45179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45179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45179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45179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45179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45179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45179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45179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45179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45179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45179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45179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45179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45179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45179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45179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45179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45179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45179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45179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45179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45179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45179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45179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45179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45179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45179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45179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45179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45179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45179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45179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45179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45179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45179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45179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45179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45179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45179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45179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45179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45179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45179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45179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45179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45179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45179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45179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45179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45179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45179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45179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45179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45179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45179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45179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45179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45179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45179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45179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45179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45179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45179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45179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45179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45179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45179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45179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45179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45179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45179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45179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45179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45179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45179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45179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45179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45179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45179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45179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45179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45179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45179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45179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45179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45179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45179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45179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45179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45179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45179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45179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45179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45179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45179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45179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45179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45179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45179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45179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45179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45179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45179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45179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45179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45179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45179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45179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45179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45179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45179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45179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45179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45179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45179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45179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45179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45179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45179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45179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45179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45179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45179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45179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45179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45179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45179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45179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45179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45179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45179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45179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45179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45179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45179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45179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45179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45179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45179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45179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45179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45179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45179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45179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45179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45179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45179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45179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45179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45179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45179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45179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45179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45179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45179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45179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45179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45179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45179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45179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45179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45179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45179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45179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45179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45179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45179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45179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>
      <c r="A470" t="inlineStr">
        <is>
          <t>A 40038-2023</t>
        </is>
      </c>
      <c r="B470" s="1" t="n">
        <v>45168</v>
      </c>
      <c r="C470" s="1" t="n">
        <v>45179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2023-09-10T04:33:38Z</dcterms:created>
  <dcterms:modified xmlns:dcterms="http://purl.org/dc/terms/" xmlns:xsi="http://www.w3.org/2001/XMLSchema-instance" xsi:type="dcterms:W3CDTF">2023-09-10T04:33:38Z</dcterms:modified>
</cp:coreProperties>
</file>