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45189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50690-2020.xlsx", "A 50690-2020")</f>
        <v/>
      </c>
      <c r="T2">
        <f>HYPERLINK("https://klasma.github.io/Logging_MORA/kartor/A 50690-2020.png", "A 50690-2020")</f>
        <v/>
      </c>
      <c r="V2">
        <f>HYPERLINK("https://klasma.github.io/Logging_MORA/klagomål/A 50690-2020.docx", "A 50690-2020")</f>
        <v/>
      </c>
      <c r="W2">
        <f>HYPERLINK("https://klasma.github.io/Logging_MORA/klagomålsmail/A 50690-2020.docx", "A 50690-2020")</f>
        <v/>
      </c>
      <c r="X2">
        <f>HYPERLINK("https://klasma.github.io/Logging_MORA/tillsyn/A 50690-2020.docx", "A 50690-2020")</f>
        <v/>
      </c>
      <c r="Y2">
        <f>HYPERLINK("https://klasma.github.io/Logging_MORA/tillsynsmail/A 50690-2020.docx", "A 50690-2020")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45189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24118-2023.xlsx", "A 24118-2023")</f>
        <v/>
      </c>
      <c r="T3">
        <f>HYPERLINK("https://klasma.github.io/Logging_MORA/kartor/A 24118-2023.png", "A 24118-2023")</f>
        <v/>
      </c>
      <c r="U3">
        <f>HYPERLINK("https://klasma.github.io/Logging_MORA/knärot/A 24118-2023.png", "A 24118-2023")</f>
        <v/>
      </c>
      <c r="V3">
        <f>HYPERLINK("https://klasma.github.io/Logging_MORA/klagomål/A 24118-2023.docx", "A 24118-2023")</f>
        <v/>
      </c>
      <c r="W3">
        <f>HYPERLINK("https://klasma.github.io/Logging_MORA/klagomålsmail/A 24118-2023.docx", "A 24118-2023")</f>
        <v/>
      </c>
      <c r="X3">
        <f>HYPERLINK("https://klasma.github.io/Logging_MORA/tillsyn/A 24118-2023.docx", "A 24118-2023")</f>
        <v/>
      </c>
      <c r="Y3">
        <f>HYPERLINK("https://klasma.github.io/Logging_MORA/tillsynsmail/A 24118-2023.docx", "A 24118-2023")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45189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54028-2020.xlsx", "A 54028-2020")</f>
        <v/>
      </c>
      <c r="T4">
        <f>HYPERLINK("https://klasma.github.io/Logging_MORA/kartor/A 54028-2020.png", "A 54028-2020")</f>
        <v/>
      </c>
      <c r="V4">
        <f>HYPERLINK("https://klasma.github.io/Logging_MORA/klagomål/A 54028-2020.docx", "A 54028-2020")</f>
        <v/>
      </c>
      <c r="W4">
        <f>HYPERLINK("https://klasma.github.io/Logging_MORA/klagomålsmail/A 54028-2020.docx", "A 54028-2020")</f>
        <v/>
      </c>
      <c r="X4">
        <f>HYPERLINK("https://klasma.github.io/Logging_MORA/tillsyn/A 54028-2020.docx", "A 54028-2020")</f>
        <v/>
      </c>
      <c r="Y4">
        <f>HYPERLINK("https://klasma.github.io/Logging_MORA/tillsynsmail/A 54028-2020.docx", "A 54028-2020")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45189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19456-2022.xlsx", "A 19456-2022")</f>
        <v/>
      </c>
      <c r="T5">
        <f>HYPERLINK("https://klasma.github.io/Logging_MORA/kartor/A 19456-2022.png", "A 19456-2022")</f>
        <v/>
      </c>
      <c r="V5">
        <f>HYPERLINK("https://klasma.github.io/Logging_MORA/klagomål/A 19456-2022.docx", "A 19456-2022")</f>
        <v/>
      </c>
      <c r="W5">
        <f>HYPERLINK("https://klasma.github.io/Logging_MORA/klagomålsmail/A 19456-2022.docx", "A 19456-2022")</f>
        <v/>
      </c>
      <c r="X5">
        <f>HYPERLINK("https://klasma.github.io/Logging_MORA/tillsyn/A 19456-2022.docx", "A 19456-2022")</f>
        <v/>
      </c>
      <c r="Y5">
        <f>HYPERLINK("https://klasma.github.io/Logging_MORA/tillsynsmail/A 19456-2022.docx", "A 19456-2022")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45189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25094-2020.xlsx", "A 25094-2020")</f>
        <v/>
      </c>
      <c r="T6">
        <f>HYPERLINK("https://klasma.github.io/Logging_MORA/kartor/A 25094-2020.png", "A 25094-2020")</f>
        <v/>
      </c>
      <c r="V6">
        <f>HYPERLINK("https://klasma.github.io/Logging_MORA/klagomål/A 25094-2020.docx", "A 25094-2020")</f>
        <v/>
      </c>
      <c r="W6">
        <f>HYPERLINK("https://klasma.github.io/Logging_MORA/klagomålsmail/A 25094-2020.docx", "A 25094-2020")</f>
        <v/>
      </c>
      <c r="X6">
        <f>HYPERLINK("https://klasma.github.io/Logging_MORA/tillsyn/A 25094-2020.docx", "A 25094-2020")</f>
        <v/>
      </c>
      <c r="Y6">
        <f>HYPERLINK("https://klasma.github.io/Logging_MORA/tillsynsmail/A 25094-2020.docx", "A 25094-2020")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45189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18380-2020.xlsx", "A 18380-2020")</f>
        <v/>
      </c>
      <c r="T7">
        <f>HYPERLINK("https://klasma.github.io/Logging_MORA/kartor/A 18380-2020.png", "A 18380-2020")</f>
        <v/>
      </c>
      <c r="V7">
        <f>HYPERLINK("https://klasma.github.io/Logging_MORA/klagomål/A 18380-2020.docx", "A 18380-2020")</f>
        <v/>
      </c>
      <c r="W7">
        <f>HYPERLINK("https://klasma.github.io/Logging_MORA/klagomålsmail/A 18380-2020.docx", "A 18380-2020")</f>
        <v/>
      </c>
      <c r="X7">
        <f>HYPERLINK("https://klasma.github.io/Logging_MORA/tillsyn/A 18380-2020.docx", "A 18380-2020")</f>
        <v/>
      </c>
      <c r="Y7">
        <f>HYPERLINK("https://klasma.github.io/Logging_MORA/tillsynsmail/A 18380-2020.docx", "A 18380-2020")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45189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5484-2023.xlsx", "A 5484-2023")</f>
        <v/>
      </c>
      <c r="T8">
        <f>HYPERLINK("https://klasma.github.io/Logging_MORA/kartor/A 5484-2023.png", "A 5484-2023")</f>
        <v/>
      </c>
      <c r="V8">
        <f>HYPERLINK("https://klasma.github.io/Logging_MORA/klagomål/A 5484-2023.docx", "A 5484-2023")</f>
        <v/>
      </c>
      <c r="W8">
        <f>HYPERLINK("https://klasma.github.io/Logging_MORA/klagomålsmail/A 5484-2023.docx", "A 5484-2023")</f>
        <v/>
      </c>
      <c r="X8">
        <f>HYPERLINK("https://klasma.github.io/Logging_MORA/tillsyn/A 5484-2023.docx", "A 5484-2023")</f>
        <v/>
      </c>
      <c r="Y8">
        <f>HYPERLINK("https://klasma.github.io/Logging_MORA/tillsynsmail/A 5484-2023.docx", "A 5484-2023")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45189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33185-2019.xlsx", "A 33185-2019")</f>
        <v/>
      </c>
      <c r="T9">
        <f>HYPERLINK("https://klasma.github.io/Logging_MORA/kartor/A 33185-2019.png", "A 33185-2019")</f>
        <v/>
      </c>
      <c r="V9">
        <f>HYPERLINK("https://klasma.github.io/Logging_MORA/klagomål/A 33185-2019.docx", "A 33185-2019")</f>
        <v/>
      </c>
      <c r="W9">
        <f>HYPERLINK("https://klasma.github.io/Logging_MORA/klagomålsmail/A 33185-2019.docx", "A 33185-2019")</f>
        <v/>
      </c>
      <c r="X9">
        <f>HYPERLINK("https://klasma.github.io/Logging_MORA/tillsyn/A 33185-2019.docx", "A 33185-2019")</f>
        <v/>
      </c>
      <c r="Y9">
        <f>HYPERLINK("https://klasma.github.io/Logging_MORA/tillsynsmail/A 33185-2019.docx", "A 33185-2019")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45189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64812-2019.xlsx", "A 64812-2019")</f>
        <v/>
      </c>
      <c r="T10">
        <f>HYPERLINK("https://klasma.github.io/Logging_MORA/kartor/A 64812-2019.png", "A 64812-2019")</f>
        <v/>
      </c>
      <c r="V10">
        <f>HYPERLINK("https://klasma.github.io/Logging_MORA/klagomål/A 64812-2019.docx", "A 64812-2019")</f>
        <v/>
      </c>
      <c r="W10">
        <f>HYPERLINK("https://klasma.github.io/Logging_MORA/klagomålsmail/A 64812-2019.docx", "A 64812-2019")</f>
        <v/>
      </c>
      <c r="X10">
        <f>HYPERLINK("https://klasma.github.io/Logging_MORA/tillsyn/A 64812-2019.docx", "A 64812-2019")</f>
        <v/>
      </c>
      <c r="Y10">
        <f>HYPERLINK("https://klasma.github.io/Logging_MORA/tillsynsmail/A 64812-2019.docx", "A 64812-2019")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45189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59626-2020.xlsx", "A 59626-2020")</f>
        <v/>
      </c>
      <c r="T11">
        <f>HYPERLINK("https://klasma.github.io/Logging_MORA/kartor/A 59626-2020.png", "A 59626-2020")</f>
        <v/>
      </c>
      <c r="V11">
        <f>HYPERLINK("https://klasma.github.io/Logging_MORA/klagomål/A 59626-2020.docx", "A 59626-2020")</f>
        <v/>
      </c>
      <c r="W11">
        <f>HYPERLINK("https://klasma.github.io/Logging_MORA/klagomålsmail/A 59626-2020.docx", "A 59626-2020")</f>
        <v/>
      </c>
      <c r="X11">
        <f>HYPERLINK("https://klasma.github.io/Logging_MORA/tillsyn/A 59626-2020.docx", "A 59626-2020")</f>
        <v/>
      </c>
      <c r="Y11">
        <f>HYPERLINK("https://klasma.github.io/Logging_MORA/tillsynsmail/A 59626-2020.docx", "A 59626-2020")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45189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62286-2020.xlsx", "A 62286-2020")</f>
        <v/>
      </c>
      <c r="T12">
        <f>HYPERLINK("https://klasma.github.io/Logging_MORA/kartor/A 62286-2020.png", "A 62286-2020")</f>
        <v/>
      </c>
      <c r="V12">
        <f>HYPERLINK("https://klasma.github.io/Logging_MORA/klagomål/A 62286-2020.docx", "A 62286-2020")</f>
        <v/>
      </c>
      <c r="W12">
        <f>HYPERLINK("https://klasma.github.io/Logging_MORA/klagomålsmail/A 62286-2020.docx", "A 62286-2020")</f>
        <v/>
      </c>
      <c r="X12">
        <f>HYPERLINK("https://klasma.github.io/Logging_MORA/tillsyn/A 62286-2020.docx", "A 62286-2020")</f>
        <v/>
      </c>
      <c r="Y12">
        <f>HYPERLINK("https://klasma.github.io/Logging_MORA/tillsynsmail/A 62286-2020.docx", "A 62286-2020")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45189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26587-2023.xlsx", "A 26587-2023")</f>
        <v/>
      </c>
      <c r="T13">
        <f>HYPERLINK("https://klasma.github.io/Logging_MORA/kartor/A 26587-2023.png", "A 26587-2023")</f>
        <v/>
      </c>
      <c r="V13">
        <f>HYPERLINK("https://klasma.github.io/Logging_MORA/klagomål/A 26587-2023.docx", "A 26587-2023")</f>
        <v/>
      </c>
      <c r="W13">
        <f>HYPERLINK("https://klasma.github.io/Logging_MORA/klagomålsmail/A 26587-2023.docx", "A 26587-2023")</f>
        <v/>
      </c>
      <c r="X13">
        <f>HYPERLINK("https://klasma.github.io/Logging_MORA/tillsyn/A 26587-2023.docx", "A 26587-2023")</f>
        <v/>
      </c>
      <c r="Y13">
        <f>HYPERLINK("https://klasma.github.io/Logging_MORA/tillsynsmail/A 26587-2023.docx", "A 26587-2023")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45189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30278-2023.xlsx", "A 30278-2023")</f>
        <v/>
      </c>
      <c r="T14">
        <f>HYPERLINK("https://klasma.github.io/Logging_MORA/kartor/A 30278-2023.png", "A 30278-2023")</f>
        <v/>
      </c>
      <c r="V14">
        <f>HYPERLINK("https://klasma.github.io/Logging_MORA/klagomål/A 30278-2023.docx", "A 30278-2023")</f>
        <v/>
      </c>
      <c r="W14">
        <f>HYPERLINK("https://klasma.github.io/Logging_MORA/klagomålsmail/A 30278-2023.docx", "A 30278-2023")</f>
        <v/>
      </c>
      <c r="X14">
        <f>HYPERLINK("https://klasma.github.io/Logging_MORA/tillsyn/A 30278-2023.docx", "A 30278-2023")</f>
        <v/>
      </c>
      <c r="Y14">
        <f>HYPERLINK("https://klasma.github.io/Logging_MORA/tillsynsmail/A 30278-2023.docx", "A 30278-2023")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45189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59527-2018.xlsx", "A 59527-2018")</f>
        <v/>
      </c>
      <c r="T15">
        <f>HYPERLINK("https://klasma.github.io/Logging_MORA/kartor/A 59527-2018.png", "A 59527-2018")</f>
        <v/>
      </c>
      <c r="V15">
        <f>HYPERLINK("https://klasma.github.io/Logging_MORA/klagomål/A 59527-2018.docx", "A 59527-2018")</f>
        <v/>
      </c>
      <c r="W15">
        <f>HYPERLINK("https://klasma.github.io/Logging_MORA/klagomålsmail/A 59527-2018.docx", "A 59527-2018")</f>
        <v/>
      </c>
      <c r="X15">
        <f>HYPERLINK("https://klasma.github.io/Logging_MORA/tillsyn/A 59527-2018.docx", "A 59527-2018")</f>
        <v/>
      </c>
      <c r="Y15">
        <f>HYPERLINK("https://klasma.github.io/Logging_MORA/tillsynsmail/A 59527-2018.docx", "A 59527-2018")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45189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33968-2020.xlsx", "A 33968-2020")</f>
        <v/>
      </c>
      <c r="T16">
        <f>HYPERLINK("https://klasma.github.io/Logging_MORA/kartor/A 33968-2020.png", "A 33968-2020")</f>
        <v/>
      </c>
      <c r="V16">
        <f>HYPERLINK("https://klasma.github.io/Logging_MORA/klagomål/A 33968-2020.docx", "A 33968-2020")</f>
        <v/>
      </c>
      <c r="W16">
        <f>HYPERLINK("https://klasma.github.io/Logging_MORA/klagomålsmail/A 33968-2020.docx", "A 33968-2020")</f>
        <v/>
      </c>
      <c r="X16">
        <f>HYPERLINK("https://klasma.github.io/Logging_MORA/tillsyn/A 33968-2020.docx", "A 33968-2020")</f>
        <v/>
      </c>
      <c r="Y16">
        <f>HYPERLINK("https://klasma.github.io/Logging_MORA/tillsynsmail/A 33968-2020.docx", "A 33968-2020")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45189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30328-2021.xlsx", "A 30328-2021")</f>
        <v/>
      </c>
      <c r="T17">
        <f>HYPERLINK("https://klasma.github.io/Logging_MORA/kartor/A 30328-2021.png", "A 30328-2021")</f>
        <v/>
      </c>
      <c r="V17">
        <f>HYPERLINK("https://klasma.github.io/Logging_MORA/klagomål/A 30328-2021.docx", "A 30328-2021")</f>
        <v/>
      </c>
      <c r="W17">
        <f>HYPERLINK("https://klasma.github.io/Logging_MORA/klagomålsmail/A 30328-2021.docx", "A 30328-2021")</f>
        <v/>
      </c>
      <c r="X17">
        <f>HYPERLINK("https://klasma.github.io/Logging_MORA/tillsyn/A 30328-2021.docx", "A 30328-2021")</f>
        <v/>
      </c>
      <c r="Y17">
        <f>HYPERLINK("https://klasma.github.io/Logging_MORA/tillsynsmail/A 30328-2021.docx", "A 30328-2021")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45189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23736-2023.xlsx", "A 23736-2023")</f>
        <v/>
      </c>
      <c r="T18">
        <f>HYPERLINK("https://klasma.github.io/Logging_MORA/kartor/A 23736-2023.png", "A 23736-2023")</f>
        <v/>
      </c>
      <c r="V18">
        <f>HYPERLINK("https://klasma.github.io/Logging_MORA/klagomål/A 23736-2023.docx", "A 23736-2023")</f>
        <v/>
      </c>
      <c r="W18">
        <f>HYPERLINK("https://klasma.github.io/Logging_MORA/klagomålsmail/A 23736-2023.docx", "A 23736-2023")</f>
        <v/>
      </c>
      <c r="X18">
        <f>HYPERLINK("https://klasma.github.io/Logging_MORA/tillsyn/A 23736-2023.docx", "A 23736-2023")</f>
        <v/>
      </c>
      <c r="Y18">
        <f>HYPERLINK("https://klasma.github.io/Logging_MORA/tillsynsmail/A 23736-2023.docx", "A 23736-2023")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45189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30906-2023.xlsx", "A 30906-2023")</f>
        <v/>
      </c>
      <c r="T19">
        <f>HYPERLINK("https://klasma.github.io/Logging_MORA/kartor/A 30906-2023.png", "A 30906-2023")</f>
        <v/>
      </c>
      <c r="V19">
        <f>HYPERLINK("https://klasma.github.io/Logging_MORA/klagomål/A 30906-2023.docx", "A 30906-2023")</f>
        <v/>
      </c>
      <c r="W19">
        <f>HYPERLINK("https://klasma.github.io/Logging_MORA/klagomålsmail/A 30906-2023.docx", "A 30906-2023")</f>
        <v/>
      </c>
      <c r="X19">
        <f>HYPERLINK("https://klasma.github.io/Logging_MORA/tillsyn/A 30906-2023.docx", "A 30906-2023")</f>
        <v/>
      </c>
      <c r="Y19">
        <f>HYPERLINK("https://klasma.github.io/Logging_MORA/tillsynsmail/A 30906-2023.docx", "A 30906-2023")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45189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34194-2023.xlsx", "A 34194-2023")</f>
        <v/>
      </c>
      <c r="T20">
        <f>HYPERLINK("https://klasma.github.io/Logging_MORA/kartor/A 34194-2023.png", "A 34194-2023")</f>
        <v/>
      </c>
      <c r="V20">
        <f>HYPERLINK("https://klasma.github.io/Logging_MORA/klagomål/A 34194-2023.docx", "A 34194-2023")</f>
        <v/>
      </c>
      <c r="W20">
        <f>HYPERLINK("https://klasma.github.io/Logging_MORA/klagomålsmail/A 34194-2023.docx", "A 34194-2023")</f>
        <v/>
      </c>
      <c r="X20">
        <f>HYPERLINK("https://klasma.github.io/Logging_MORA/tillsyn/A 34194-2023.docx", "A 34194-2023")</f>
        <v/>
      </c>
      <c r="Y20">
        <f>HYPERLINK("https://klasma.github.io/Logging_MORA/tillsynsmail/A 34194-2023.docx", "A 34194-2023")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45189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45189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45189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45189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45189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45189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45189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45189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45189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45189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45189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45189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45189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45189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45189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45189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45189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45189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45189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45189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45189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45189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45189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45189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45189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45189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45189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45189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45189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45189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45189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45189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45189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45189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45189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45189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45189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45189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45189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45189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45189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45189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45189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45189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45189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45189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45189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45189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45189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45189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45189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45189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45189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45189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45189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45189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45189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45189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45189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45189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45189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45189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45189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45189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45189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45189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45189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45189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45189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45189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45189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45189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45189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45189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45189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45189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45189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45189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45189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45189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45189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45189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45189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45189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45189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45189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45189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45189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45189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45189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45189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45189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45189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45189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45189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45189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45189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45189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45189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45189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45189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45189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45189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45189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45189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45189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45189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45189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45189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45189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45189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45189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45189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45189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45189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45189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45189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45189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45189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45189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45189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45189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45189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45189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45189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45189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45189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45189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45189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45189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45189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45189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45189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45189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45189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45189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45189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45189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45189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45189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45189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45189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45189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45189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45189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45189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45189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45189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45189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45189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45189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45189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45189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45189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45189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45189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45189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45189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45189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45189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45189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45189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45189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45189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45189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45189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45189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45189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45189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45189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45189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45189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45189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45189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45189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45189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45189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45189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45189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45189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45189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45189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45189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45189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45189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45189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45189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45189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45189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45189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45189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45189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45189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45189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45189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45189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45189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45189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45189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45189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45189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45189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45189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45189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45189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45189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45189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45189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45189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45189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45189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45189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45189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45189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45189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45189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45189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45189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45189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45189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45189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45189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45189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45189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45189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45189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45189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45189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45189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45189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45189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45189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45189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45189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45189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45189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45189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45189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45189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45189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45189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45189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45189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45189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45189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45189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45189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45189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45189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45189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45189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45189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45189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45189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45189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45189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45189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45189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45189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45189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45189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45189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45189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45189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45189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45189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45189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45189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45189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45189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45189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45189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45189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45189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45189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45189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45189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45189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45189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45189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45189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45189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45189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45189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45189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45189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45189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45189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45189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45189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45189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45189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45189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45189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45189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45189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45189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45189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45189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45189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45189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45189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45189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45189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45189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45189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45189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45189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45189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45189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45189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45189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45189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45189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45189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45189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45189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45189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45189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45189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45189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45189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45189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45189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45189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45189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45189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45189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45189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45189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45189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45189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45189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45189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45189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45189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45189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45189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45189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45189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45189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45189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45189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45189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45189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45189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45189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45189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45189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45189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45189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45189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45189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45189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45189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45189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45189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45189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45189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45189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45189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45189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45189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45189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13717-2023.png", "A 13717-2023")</f>
        <v/>
      </c>
      <c r="V384">
        <f>HYPERLINK("https://klasma.github.io/Logging_MORA/klagomål/A 13717-2023.docx", "A 13717-2023")</f>
        <v/>
      </c>
      <c r="W384">
        <f>HYPERLINK("https://klasma.github.io/Logging_MORA/klagomålsmail/A 13717-2023.docx", "A 13717-2023")</f>
        <v/>
      </c>
      <c r="X384">
        <f>HYPERLINK("https://klasma.github.io/Logging_MORA/tillsyn/A 13717-2023.docx", "A 13717-2023")</f>
        <v/>
      </c>
      <c r="Y384">
        <f>HYPERLINK("https://klasma.github.io/Logging_MORA/tillsynsmail/A 13717-2023.docx", "A 13717-2023")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45189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45189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45189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45189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45189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45189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45189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45189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45189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45189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45189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45189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45189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45189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45189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45189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45189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45189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45189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45189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45189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45189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45189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45189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45189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45189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45189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45189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45189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45189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45189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45189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45189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45189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45189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45189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45189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45189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42391-2023</t>
        </is>
      </c>
      <c r="B423" s="1" t="n">
        <v>45180</v>
      </c>
      <c r="C423" s="1" t="n">
        <v>45189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43498-2023</t>
        </is>
      </c>
      <c r="B424" s="1" t="n">
        <v>45184</v>
      </c>
      <c r="C424" s="1" t="n">
        <v>45189</v>
      </c>
      <c r="D424" t="inlineStr">
        <is>
          <t>DALARNAS LÄN</t>
        </is>
      </c>
      <c r="E424" t="inlineStr">
        <is>
          <t>MORA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44201-2023</t>
        </is>
      </c>
      <c r="B425" s="1" t="n">
        <v>45188</v>
      </c>
      <c r="C425" s="1" t="n">
        <v>45189</v>
      </c>
      <c r="D425" t="inlineStr">
        <is>
          <t>DALARNAS LÄN</t>
        </is>
      </c>
      <c r="E425" t="inlineStr">
        <is>
          <t>MORA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>
      <c r="A426" t="inlineStr">
        <is>
          <t>A 44205-2023</t>
        </is>
      </c>
      <c r="B426" s="1" t="n">
        <v>45188</v>
      </c>
      <c r="C426" s="1" t="n">
        <v>45189</v>
      </c>
      <c r="D426" t="inlineStr">
        <is>
          <t>DALARNAS LÄN</t>
        </is>
      </c>
      <c r="E426" t="inlineStr">
        <is>
          <t>MORA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2023-09-20T07:11:34Z</dcterms:created>
  <dcterms:modified xmlns:dcterms="http://purl.org/dc/terms/" xmlns:xsi="http://www.w3.org/2001/XMLSchema-instance" xsi:type="dcterms:W3CDTF">2023-09-20T07:11:34Z</dcterms:modified>
</cp:coreProperties>
</file>