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45205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39284-2018.xlsx", "A 39284-2018")</f>
        <v/>
      </c>
      <c r="T2">
        <f>HYPERLINK("https://klasma.github.io/Logging_NASSJO/kartor/A 39284-2018.png", "A 39284-2018")</f>
        <v/>
      </c>
      <c r="V2">
        <f>HYPERLINK("https://klasma.github.io/Logging_NASSJO/klagomål/A 39284-2018.docx", "A 39284-2018")</f>
        <v/>
      </c>
      <c r="W2">
        <f>HYPERLINK("https://klasma.github.io/Logging_NASSJO/klagomålsmail/A 39284-2018.docx", "A 39284-2018")</f>
        <v/>
      </c>
      <c r="X2">
        <f>HYPERLINK("https://klasma.github.io/Logging_NASSJO/tillsyn/A 39284-2018.docx", "A 39284-2018")</f>
        <v/>
      </c>
      <c r="Y2">
        <f>HYPERLINK("https://klasma.github.io/Logging_NASSJO/tillsynsmail/A 39284-2018.docx", "A 39284-2018")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45205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25823-2019.xlsx", "A 25823-2019")</f>
        <v/>
      </c>
      <c r="T3">
        <f>HYPERLINK("https://klasma.github.io/Logging_NASSJO/kartor/A 25823-2019.png", "A 25823-2019")</f>
        <v/>
      </c>
      <c r="V3">
        <f>HYPERLINK("https://klasma.github.io/Logging_NASSJO/klagomål/A 25823-2019.docx", "A 25823-2019")</f>
        <v/>
      </c>
      <c r="W3">
        <f>HYPERLINK("https://klasma.github.io/Logging_NASSJO/klagomålsmail/A 25823-2019.docx", "A 25823-2019")</f>
        <v/>
      </c>
      <c r="X3">
        <f>HYPERLINK("https://klasma.github.io/Logging_NASSJO/tillsyn/A 25823-2019.docx", "A 25823-2019")</f>
        <v/>
      </c>
      <c r="Y3">
        <f>HYPERLINK("https://klasma.github.io/Logging_NASSJO/tillsynsmail/A 25823-2019.docx", "A 25823-2019")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45205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34063-2020.xlsx", "A 34063-2020")</f>
        <v/>
      </c>
      <c r="T4">
        <f>HYPERLINK("https://klasma.github.io/Logging_NASSJO/kartor/A 34063-2020.png", "A 34063-2020")</f>
        <v/>
      </c>
      <c r="U4">
        <f>HYPERLINK("https://klasma.github.io/Logging_NASSJO/knärot/A 34063-2020.png", "A 34063-2020")</f>
        <v/>
      </c>
      <c r="V4">
        <f>HYPERLINK("https://klasma.github.io/Logging_NASSJO/klagomål/A 34063-2020.docx", "A 34063-2020")</f>
        <v/>
      </c>
      <c r="W4">
        <f>HYPERLINK("https://klasma.github.io/Logging_NASSJO/klagomålsmail/A 34063-2020.docx", "A 34063-2020")</f>
        <v/>
      </c>
      <c r="X4">
        <f>HYPERLINK("https://klasma.github.io/Logging_NASSJO/tillsyn/A 34063-2020.docx", "A 34063-2020")</f>
        <v/>
      </c>
      <c r="Y4">
        <f>HYPERLINK("https://klasma.github.io/Logging_NASSJO/tillsynsmail/A 34063-2020.docx", "A 34063-2020")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45205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4906-2023.xlsx", "A 4906-2023")</f>
        <v/>
      </c>
      <c r="T5">
        <f>HYPERLINK("https://klasma.github.io/Logging_NASSJO/kartor/A 4906-2023.png", "A 4906-2023")</f>
        <v/>
      </c>
      <c r="V5">
        <f>HYPERLINK("https://klasma.github.io/Logging_NASSJO/klagomål/A 4906-2023.docx", "A 4906-2023")</f>
        <v/>
      </c>
      <c r="W5">
        <f>HYPERLINK("https://klasma.github.io/Logging_NASSJO/klagomålsmail/A 4906-2023.docx", "A 4906-2023")</f>
        <v/>
      </c>
      <c r="X5">
        <f>HYPERLINK("https://klasma.github.io/Logging_NASSJO/tillsyn/A 4906-2023.docx", "A 4906-2023")</f>
        <v/>
      </c>
      <c r="Y5">
        <f>HYPERLINK("https://klasma.github.io/Logging_NASSJO/tillsynsmail/A 4906-2023.docx", "A 4906-2023")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45205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48284-2019.xlsx", "A 48284-2019")</f>
        <v/>
      </c>
      <c r="T6">
        <f>HYPERLINK("https://klasma.github.io/Logging_NASSJO/kartor/A 48284-2019.png", "A 48284-2019")</f>
        <v/>
      </c>
      <c r="V6">
        <f>HYPERLINK("https://klasma.github.io/Logging_NASSJO/klagomål/A 48284-2019.docx", "A 48284-2019")</f>
        <v/>
      </c>
      <c r="W6">
        <f>HYPERLINK("https://klasma.github.io/Logging_NASSJO/klagomålsmail/A 48284-2019.docx", "A 48284-2019")</f>
        <v/>
      </c>
      <c r="X6">
        <f>HYPERLINK("https://klasma.github.io/Logging_NASSJO/tillsyn/A 48284-2019.docx", "A 48284-2019")</f>
        <v/>
      </c>
      <c r="Y6">
        <f>HYPERLINK("https://klasma.github.io/Logging_NASSJO/tillsynsmail/A 48284-2019.docx", "A 48284-2019")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45205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66627-2020.xlsx", "A 66627-2020")</f>
        <v/>
      </c>
      <c r="T7">
        <f>HYPERLINK("https://klasma.github.io/Logging_NASSJO/kartor/A 66627-2020.png", "A 66627-2020")</f>
        <v/>
      </c>
      <c r="U7">
        <f>HYPERLINK("https://klasma.github.io/Logging_NASSJO/knärot/A 66627-2020.png", "A 66627-2020")</f>
        <v/>
      </c>
      <c r="V7">
        <f>HYPERLINK("https://klasma.github.io/Logging_NASSJO/klagomål/A 66627-2020.docx", "A 66627-2020")</f>
        <v/>
      </c>
      <c r="W7">
        <f>HYPERLINK("https://klasma.github.io/Logging_NASSJO/klagomålsmail/A 66627-2020.docx", "A 66627-2020")</f>
        <v/>
      </c>
      <c r="X7">
        <f>HYPERLINK("https://klasma.github.io/Logging_NASSJO/tillsyn/A 66627-2020.docx", "A 66627-2020")</f>
        <v/>
      </c>
      <c r="Y7">
        <f>HYPERLINK("https://klasma.github.io/Logging_NASSJO/tillsynsmail/A 66627-2020.docx", "A 66627-2020")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45205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18733-2023.xlsx", "A 18733-2023")</f>
        <v/>
      </c>
      <c r="T8">
        <f>HYPERLINK("https://klasma.github.io/Logging_NASSJO/kartor/A 18733-2023.png", "A 18733-2023")</f>
        <v/>
      </c>
      <c r="V8">
        <f>HYPERLINK("https://klasma.github.io/Logging_NASSJO/klagomål/A 18733-2023.docx", "A 18733-2023")</f>
        <v/>
      </c>
      <c r="W8">
        <f>HYPERLINK("https://klasma.github.io/Logging_NASSJO/klagomålsmail/A 18733-2023.docx", "A 18733-2023")</f>
        <v/>
      </c>
      <c r="X8">
        <f>HYPERLINK("https://klasma.github.io/Logging_NASSJO/tillsyn/A 18733-2023.docx", "A 18733-2023")</f>
        <v/>
      </c>
      <c r="Y8">
        <f>HYPERLINK("https://klasma.github.io/Logging_NASSJO/tillsynsmail/A 18733-2023.docx", "A 18733-2023")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45205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45216-2018.xlsx", "A 45216-2018")</f>
        <v/>
      </c>
      <c r="T9">
        <f>HYPERLINK("https://klasma.github.io/Logging_NASSJO/kartor/A 45216-2018.png", "A 45216-2018")</f>
        <v/>
      </c>
      <c r="V9">
        <f>HYPERLINK("https://klasma.github.io/Logging_NASSJO/klagomål/A 45216-2018.docx", "A 45216-2018")</f>
        <v/>
      </c>
      <c r="W9">
        <f>HYPERLINK("https://klasma.github.io/Logging_NASSJO/klagomålsmail/A 45216-2018.docx", "A 45216-2018")</f>
        <v/>
      </c>
      <c r="X9">
        <f>HYPERLINK("https://klasma.github.io/Logging_NASSJO/tillsyn/A 45216-2018.docx", "A 45216-2018")</f>
        <v/>
      </c>
      <c r="Y9">
        <f>HYPERLINK("https://klasma.github.io/Logging_NASSJO/tillsynsmail/A 45216-2018.docx", "A 45216-2018")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45205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25827-2019.xlsx", "A 25827-2019")</f>
        <v/>
      </c>
      <c r="T10">
        <f>HYPERLINK("https://klasma.github.io/Logging_NASSJO/kartor/A 25827-2019.png", "A 25827-2019")</f>
        <v/>
      </c>
      <c r="V10">
        <f>HYPERLINK("https://klasma.github.io/Logging_NASSJO/klagomål/A 25827-2019.docx", "A 25827-2019")</f>
        <v/>
      </c>
      <c r="W10">
        <f>HYPERLINK("https://klasma.github.io/Logging_NASSJO/klagomålsmail/A 25827-2019.docx", "A 25827-2019")</f>
        <v/>
      </c>
      <c r="X10">
        <f>HYPERLINK("https://klasma.github.io/Logging_NASSJO/tillsyn/A 25827-2019.docx", "A 25827-2019")</f>
        <v/>
      </c>
      <c r="Y10">
        <f>HYPERLINK("https://klasma.github.io/Logging_NASSJO/tillsynsmail/A 25827-2019.docx", "A 25827-2019")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45205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26543-2020.xlsx", "A 26543-2020")</f>
        <v/>
      </c>
      <c r="T11">
        <f>HYPERLINK("https://klasma.github.io/Logging_NASSJO/kartor/A 26543-2020.png", "A 26543-2020")</f>
        <v/>
      </c>
      <c r="V11">
        <f>HYPERLINK("https://klasma.github.io/Logging_NASSJO/klagomål/A 26543-2020.docx", "A 26543-2020")</f>
        <v/>
      </c>
      <c r="W11">
        <f>HYPERLINK("https://klasma.github.io/Logging_NASSJO/klagomålsmail/A 26543-2020.docx", "A 26543-2020")</f>
        <v/>
      </c>
      <c r="X11">
        <f>HYPERLINK("https://klasma.github.io/Logging_NASSJO/tillsyn/A 26543-2020.docx", "A 26543-2020")</f>
        <v/>
      </c>
      <c r="Y11">
        <f>HYPERLINK("https://klasma.github.io/Logging_NASSJO/tillsynsmail/A 26543-2020.docx", "A 26543-2020")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45205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1512-2021.xlsx", "A 1512-2021")</f>
        <v/>
      </c>
      <c r="T12">
        <f>HYPERLINK("https://klasma.github.io/Logging_NASSJO/kartor/A 1512-2021.png", "A 1512-2021")</f>
        <v/>
      </c>
      <c r="V12">
        <f>HYPERLINK("https://klasma.github.io/Logging_NASSJO/klagomål/A 1512-2021.docx", "A 1512-2021")</f>
        <v/>
      </c>
      <c r="W12">
        <f>HYPERLINK("https://klasma.github.io/Logging_NASSJO/klagomålsmail/A 1512-2021.docx", "A 1512-2021")</f>
        <v/>
      </c>
      <c r="X12">
        <f>HYPERLINK("https://klasma.github.io/Logging_NASSJO/tillsyn/A 1512-2021.docx", "A 1512-2021")</f>
        <v/>
      </c>
      <c r="Y12">
        <f>HYPERLINK("https://klasma.github.io/Logging_NASSJO/tillsynsmail/A 1512-2021.docx", "A 1512-2021")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45205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32245-2021.xlsx", "A 32245-2021")</f>
        <v/>
      </c>
      <c r="T13">
        <f>HYPERLINK("https://klasma.github.io/Logging_NASSJO/kartor/A 32245-2021.png", "A 32245-2021")</f>
        <v/>
      </c>
      <c r="V13">
        <f>HYPERLINK("https://klasma.github.io/Logging_NASSJO/klagomål/A 32245-2021.docx", "A 32245-2021")</f>
        <v/>
      </c>
      <c r="W13">
        <f>HYPERLINK("https://klasma.github.io/Logging_NASSJO/klagomålsmail/A 32245-2021.docx", "A 32245-2021")</f>
        <v/>
      </c>
      <c r="X13">
        <f>HYPERLINK("https://klasma.github.io/Logging_NASSJO/tillsyn/A 32245-2021.docx", "A 32245-2021")</f>
        <v/>
      </c>
      <c r="Y13">
        <f>HYPERLINK("https://klasma.github.io/Logging_NASSJO/tillsynsmail/A 32245-2021.docx", "A 32245-2021")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45205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61201-2021.xlsx", "A 61201-2021")</f>
        <v/>
      </c>
      <c r="T14">
        <f>HYPERLINK("https://klasma.github.io/Logging_NASSJO/kartor/A 61201-2021.png", "A 61201-2021")</f>
        <v/>
      </c>
      <c r="V14">
        <f>HYPERLINK("https://klasma.github.io/Logging_NASSJO/klagomål/A 61201-2021.docx", "A 61201-2021")</f>
        <v/>
      </c>
      <c r="W14">
        <f>HYPERLINK("https://klasma.github.io/Logging_NASSJO/klagomålsmail/A 61201-2021.docx", "A 61201-2021")</f>
        <v/>
      </c>
      <c r="X14">
        <f>HYPERLINK("https://klasma.github.io/Logging_NASSJO/tillsyn/A 61201-2021.docx", "A 61201-2021")</f>
        <v/>
      </c>
      <c r="Y14">
        <f>HYPERLINK("https://klasma.github.io/Logging_NASSJO/tillsynsmail/A 61201-2021.docx", "A 61201-2021")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45205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68409-2021.xlsx", "A 68409-2021")</f>
        <v/>
      </c>
      <c r="T15">
        <f>HYPERLINK("https://klasma.github.io/Logging_NASSJO/kartor/A 68409-2021.png", "A 68409-2021")</f>
        <v/>
      </c>
      <c r="V15">
        <f>HYPERLINK("https://klasma.github.io/Logging_NASSJO/klagomål/A 68409-2021.docx", "A 68409-2021")</f>
        <v/>
      </c>
      <c r="W15">
        <f>HYPERLINK("https://klasma.github.io/Logging_NASSJO/klagomålsmail/A 68409-2021.docx", "A 68409-2021")</f>
        <v/>
      </c>
      <c r="X15">
        <f>HYPERLINK("https://klasma.github.io/Logging_NASSJO/tillsyn/A 68409-2021.docx", "A 68409-2021")</f>
        <v/>
      </c>
      <c r="Y15">
        <f>HYPERLINK("https://klasma.github.io/Logging_NASSJO/tillsynsmail/A 68409-2021.docx", "A 68409-2021")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45205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70820-2021.xlsx", "A 70820-2021")</f>
        <v/>
      </c>
      <c r="T16">
        <f>HYPERLINK("https://klasma.github.io/Logging_NASSJO/kartor/A 70820-2021.png", "A 70820-2021")</f>
        <v/>
      </c>
      <c r="V16">
        <f>HYPERLINK("https://klasma.github.io/Logging_NASSJO/klagomål/A 70820-2021.docx", "A 70820-2021")</f>
        <v/>
      </c>
      <c r="W16">
        <f>HYPERLINK("https://klasma.github.io/Logging_NASSJO/klagomålsmail/A 70820-2021.docx", "A 70820-2021")</f>
        <v/>
      </c>
      <c r="X16">
        <f>HYPERLINK("https://klasma.github.io/Logging_NASSJO/tillsyn/A 70820-2021.docx", "A 70820-2021")</f>
        <v/>
      </c>
      <c r="Y16">
        <f>HYPERLINK("https://klasma.github.io/Logging_NASSJO/tillsynsmail/A 70820-2021.docx", "A 70820-2021")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45205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44455-2022.xlsx", "A 44455-2022")</f>
        <v/>
      </c>
      <c r="T17">
        <f>HYPERLINK("https://klasma.github.io/Logging_NASSJO/kartor/A 44455-2022.png", "A 44455-2022")</f>
        <v/>
      </c>
      <c r="U17">
        <f>HYPERLINK("https://klasma.github.io/Logging_NASSJO/knärot/A 44455-2022.png", "A 44455-2022")</f>
        <v/>
      </c>
      <c r="V17">
        <f>HYPERLINK("https://klasma.github.io/Logging_NASSJO/klagomål/A 44455-2022.docx", "A 44455-2022")</f>
        <v/>
      </c>
      <c r="W17">
        <f>HYPERLINK("https://klasma.github.io/Logging_NASSJO/klagomålsmail/A 44455-2022.docx", "A 44455-2022")</f>
        <v/>
      </c>
      <c r="X17">
        <f>HYPERLINK("https://klasma.github.io/Logging_NASSJO/tillsyn/A 44455-2022.docx", "A 44455-2022")</f>
        <v/>
      </c>
      <c r="Y17">
        <f>HYPERLINK("https://klasma.github.io/Logging_NASSJO/tillsynsmail/A 44455-2022.docx", "A 44455-2022")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45205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44129-2022.xlsx", "A 44129-2022")</f>
        <v/>
      </c>
      <c r="T18">
        <f>HYPERLINK("https://klasma.github.io/Logging_NASSJO/kartor/A 44129-2022.png", "A 44129-2022")</f>
        <v/>
      </c>
      <c r="U18">
        <f>HYPERLINK("https://klasma.github.io/Logging_NASSJO/knärot/A 44129-2022.png", "A 44129-2022")</f>
        <v/>
      </c>
      <c r="V18">
        <f>HYPERLINK("https://klasma.github.io/Logging_NASSJO/klagomål/A 44129-2022.docx", "A 44129-2022")</f>
        <v/>
      </c>
      <c r="W18">
        <f>HYPERLINK("https://klasma.github.io/Logging_NASSJO/klagomålsmail/A 44129-2022.docx", "A 44129-2022")</f>
        <v/>
      </c>
      <c r="X18">
        <f>HYPERLINK("https://klasma.github.io/Logging_NASSJO/tillsyn/A 44129-2022.docx", "A 44129-2022")</f>
        <v/>
      </c>
      <c r="Y18">
        <f>HYPERLINK("https://klasma.github.io/Logging_NASSJO/tillsynsmail/A 44129-2022.docx", "A 44129-2022")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45205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55860-2022.xlsx", "A 55860-2022")</f>
        <v/>
      </c>
      <c r="T19">
        <f>HYPERLINK("https://klasma.github.io/Logging_NASSJO/kartor/A 55860-2022.png", "A 55860-2022")</f>
        <v/>
      </c>
      <c r="U19">
        <f>HYPERLINK("https://klasma.github.io/Logging_NASSJO/knärot/A 55860-2022.png", "A 55860-2022")</f>
        <v/>
      </c>
      <c r="V19">
        <f>HYPERLINK("https://klasma.github.io/Logging_NASSJO/klagomål/A 55860-2022.docx", "A 55860-2022")</f>
        <v/>
      </c>
      <c r="W19">
        <f>HYPERLINK("https://klasma.github.io/Logging_NASSJO/klagomålsmail/A 55860-2022.docx", "A 55860-2022")</f>
        <v/>
      </c>
      <c r="X19">
        <f>HYPERLINK("https://klasma.github.io/Logging_NASSJO/tillsyn/A 55860-2022.docx", "A 55860-2022")</f>
        <v/>
      </c>
      <c r="Y19">
        <f>HYPERLINK("https://klasma.github.io/Logging_NASSJO/tillsynsmail/A 55860-2022.docx", "A 55860-2022")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45205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254-2023.xlsx", "A 254-2023")</f>
        <v/>
      </c>
      <c r="T20">
        <f>HYPERLINK("https://klasma.github.io/Logging_NASSJO/kartor/A 254-2023.png", "A 254-2023")</f>
        <v/>
      </c>
      <c r="V20">
        <f>HYPERLINK("https://klasma.github.io/Logging_NASSJO/klagomål/A 254-2023.docx", "A 254-2023")</f>
        <v/>
      </c>
      <c r="W20">
        <f>HYPERLINK("https://klasma.github.io/Logging_NASSJO/klagomålsmail/A 254-2023.docx", "A 254-2023")</f>
        <v/>
      </c>
      <c r="X20">
        <f>HYPERLINK("https://klasma.github.io/Logging_NASSJO/tillsyn/A 254-2023.docx", "A 254-2023")</f>
        <v/>
      </c>
      <c r="Y20">
        <f>HYPERLINK("https://klasma.github.io/Logging_NASSJO/tillsynsmail/A 254-2023.docx", "A 254-2023")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45205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18880-2023.xlsx", "A 18880-2023")</f>
        <v/>
      </c>
      <c r="T21">
        <f>HYPERLINK("https://klasma.github.io/Logging_NASSJO/kartor/A 18880-2023.png", "A 18880-2023")</f>
        <v/>
      </c>
      <c r="V21">
        <f>HYPERLINK("https://klasma.github.io/Logging_NASSJO/klagomål/A 18880-2023.docx", "A 18880-2023")</f>
        <v/>
      </c>
      <c r="W21">
        <f>HYPERLINK("https://klasma.github.io/Logging_NASSJO/klagomålsmail/A 18880-2023.docx", "A 18880-2023")</f>
        <v/>
      </c>
      <c r="X21">
        <f>HYPERLINK("https://klasma.github.io/Logging_NASSJO/tillsyn/A 18880-2023.docx", "A 18880-2023")</f>
        <v/>
      </c>
      <c r="Y21">
        <f>HYPERLINK("https://klasma.github.io/Logging_NASSJO/tillsynsmail/A 18880-2023.docx", "A 18880-2023")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45205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25705-2023.xlsx", "A 25705-2023")</f>
        <v/>
      </c>
      <c r="T22">
        <f>HYPERLINK("https://klasma.github.io/Logging_NASSJO/kartor/A 25705-2023.png", "A 25705-2023")</f>
        <v/>
      </c>
      <c r="V22">
        <f>HYPERLINK("https://klasma.github.io/Logging_NASSJO/klagomål/A 25705-2023.docx", "A 25705-2023")</f>
        <v/>
      </c>
      <c r="W22">
        <f>HYPERLINK("https://klasma.github.io/Logging_NASSJO/klagomålsmail/A 25705-2023.docx", "A 25705-2023")</f>
        <v/>
      </c>
      <c r="X22">
        <f>HYPERLINK("https://klasma.github.io/Logging_NASSJO/tillsyn/A 25705-2023.docx", "A 25705-2023")</f>
        <v/>
      </c>
      <c r="Y22">
        <f>HYPERLINK("https://klasma.github.io/Logging_NASSJO/tillsynsmail/A 25705-2023.docx", "A 25705-2023")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45205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45205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45205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45205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45205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45205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45205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45205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45205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45205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45205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45205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45205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45205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45205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45205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45205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45205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45205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45205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45205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45205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45205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45205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45205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45205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45205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45205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45205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45205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45205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45205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45205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45205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45205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45205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45205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45205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45205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45205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45205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45205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45205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45205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45205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45205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45205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45205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45205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45205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45205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45205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45205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45205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45205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45205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45205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45205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45205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45205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45205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45205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45205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45205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45205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45205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45205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45205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45205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45205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45205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45205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45205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45205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45205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45205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45205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45205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45205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45205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45205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45205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45205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45205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45205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45205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45205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45205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45205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45205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45205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45205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45205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45205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45205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45205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45205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45205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45205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45205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45205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45205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45205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45205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45205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45205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45205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45205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45205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45205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45205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45205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45205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45205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45205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45205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45205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45205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45205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45205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45205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45205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45205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45205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45205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45205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45205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45205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45205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45205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45205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45205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45205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45205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45205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45205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45205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45205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45205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45205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45205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45205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45205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45205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45205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45205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45205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45205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45205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45205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45205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45205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45205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45205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45205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45205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45205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45205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45205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45205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45205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45205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45205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45205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45205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45205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45205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45205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45205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45205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45205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45205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45205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45205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45205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45205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45205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45205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45205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45205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45205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45205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45205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45205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45205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45205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45205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45205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45205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45205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45205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45205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45205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45205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45205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45205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45205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45205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45205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45205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45205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45205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45205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45205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45205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45205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45205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45205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45205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45205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45205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45205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45205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45205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45205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45205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45205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45205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45205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45205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45205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45205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45205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45205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45205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45205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45205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45205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45205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45205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45205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45205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45205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45205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45205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45205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45205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45205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45205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45205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45205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45205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45205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45205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45205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45205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45205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45205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45205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45205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45205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45205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45205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45205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45205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45205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45205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45205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45205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45205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45205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45205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45205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45205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45205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45205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45205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45205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45205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45205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45205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45205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45205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45205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45205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45205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45205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45205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45205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45205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45205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45205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45205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45205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45205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45205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45205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45205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45205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45205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45205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45205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45205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45205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45205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45205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45205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45205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45205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45205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45205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45205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45205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45205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45205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45205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45205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45205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45205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45205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45205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45205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45205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45205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45205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45205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45205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45205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45205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45205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45205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45205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45205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45205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45205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45205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45205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45205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45205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45205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45205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45205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45205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45205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45205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45205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45205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45205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45205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45205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45205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45205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45205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45205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45205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45205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45205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45205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45205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45205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45205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45205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45205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45205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45205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45205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45205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45205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45205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45205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45205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45205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45205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45205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45205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45205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45205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45205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45205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45205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45205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45205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45205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45205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45205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45205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45205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45205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45205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45205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45205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45205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45205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45205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45205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45205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45205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45205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45205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45205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45205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45205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45205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45205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45205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45205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45205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45205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45205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45205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45205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45205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45205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45205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45205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45205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45205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45205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45205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45205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45205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45205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45205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45205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45205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45205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45205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45205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45205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45205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45205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45205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45205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45205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45205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45205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45205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45205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45205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45205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45205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45205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45205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45205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45205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45205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45205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45205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45205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45205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45205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45205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45205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45205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45205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45205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45205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45205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45205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45205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45205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45205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45205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45205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45205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45205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45205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45205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45205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45205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45205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45205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45205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45205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45205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45205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45205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45205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45205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45205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45205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45205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45205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45205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45205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41511-2023</t>
        </is>
      </c>
      <c r="B498" s="1" t="n">
        <v>45175</v>
      </c>
      <c r="C498" s="1" t="n">
        <v>45205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44360-2023</t>
        </is>
      </c>
      <c r="B499" s="1" t="n">
        <v>45188</v>
      </c>
      <c r="C499" s="1" t="n">
        <v>45205</v>
      </c>
      <c r="D499" t="inlineStr">
        <is>
          <t>JÖNKÖPINGS LÄN</t>
        </is>
      </c>
      <c r="E499" t="inlineStr">
        <is>
          <t>NÄSSJÖ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44566-2023</t>
        </is>
      </c>
      <c r="B500" s="1" t="n">
        <v>45189</v>
      </c>
      <c r="C500" s="1" t="n">
        <v>45205</v>
      </c>
      <c r="D500" t="inlineStr">
        <is>
          <t>JÖNKÖPINGS LÄN</t>
        </is>
      </c>
      <c r="E500" t="inlineStr">
        <is>
          <t>NÄSSJÖ</t>
        </is>
      </c>
      <c r="G500" t="n">
        <v>11.8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44766-2023</t>
        </is>
      </c>
      <c r="B501" s="1" t="n">
        <v>45190</v>
      </c>
      <c r="C501" s="1" t="n">
        <v>45205</v>
      </c>
      <c r="D501" t="inlineStr">
        <is>
          <t>JÖNKÖPINGS LÄN</t>
        </is>
      </c>
      <c r="E501" t="inlineStr">
        <is>
          <t>NÄSSJÖ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45865-2023</t>
        </is>
      </c>
      <c r="B502" s="1" t="n">
        <v>45195</v>
      </c>
      <c r="C502" s="1" t="n">
        <v>45205</v>
      </c>
      <c r="D502" t="inlineStr">
        <is>
          <t>JÖNKÖPINGS LÄN</t>
        </is>
      </c>
      <c r="E502" t="inlineStr">
        <is>
          <t>NÄSSJÖ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45868-2023</t>
        </is>
      </c>
      <c r="B503" s="1" t="n">
        <v>45195</v>
      </c>
      <c r="C503" s="1" t="n">
        <v>45205</v>
      </c>
      <c r="D503" t="inlineStr">
        <is>
          <t>JÖNKÖPINGS LÄN</t>
        </is>
      </c>
      <c r="E503" t="inlineStr">
        <is>
          <t>NÄSSJÖ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2023-10-06T15:49:31Z</dcterms:created>
  <dcterms:modified xmlns:dcterms="http://purl.org/dc/terms/" xmlns:xsi="http://www.w3.org/2001/XMLSchema-instance" xsi:type="dcterms:W3CDTF">2023-10-06T15:49:32Z</dcterms:modified>
</cp:coreProperties>
</file>