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45202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34891-2020.xlsx", "A 34891-2020")</f>
        <v/>
      </c>
      <c r="T2">
        <f>HYPERLINK("https://klasma.github.io/Logging_NORDANSTIG/kartor/A 34891-2020.png", "A 34891-2020")</f>
        <v/>
      </c>
      <c r="V2">
        <f>HYPERLINK("https://klasma.github.io/Logging_NORDANSTIG/klagomål/A 34891-2020.docx", "A 34891-2020")</f>
        <v/>
      </c>
      <c r="W2">
        <f>HYPERLINK("https://klasma.github.io/Logging_NORDANSTIG/klagomålsmail/A 34891-2020.docx", "A 34891-2020")</f>
        <v/>
      </c>
      <c r="X2">
        <f>HYPERLINK("https://klasma.github.io/Logging_NORDANSTIG/tillsyn/A 34891-2020.docx", "A 34891-2020")</f>
        <v/>
      </c>
      <c r="Y2">
        <f>HYPERLINK("https://klasma.github.io/Logging_NORDANSTIG/tillsynsmail/A 34891-2020.docx", "A 34891-2020")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45202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22996-2019.xlsx", "A 22996-2019")</f>
        <v/>
      </c>
      <c r="T3">
        <f>HYPERLINK("https://klasma.github.io/Logging_NORDANSTIG/kartor/A 22996-2019.png", "A 22996-2019")</f>
        <v/>
      </c>
      <c r="V3">
        <f>HYPERLINK("https://klasma.github.io/Logging_NORDANSTIG/klagomål/A 22996-2019.docx", "A 22996-2019")</f>
        <v/>
      </c>
      <c r="W3">
        <f>HYPERLINK("https://klasma.github.io/Logging_NORDANSTIG/klagomålsmail/A 22996-2019.docx", "A 22996-2019")</f>
        <v/>
      </c>
      <c r="X3">
        <f>HYPERLINK("https://klasma.github.io/Logging_NORDANSTIG/tillsyn/A 22996-2019.docx", "A 22996-2019")</f>
        <v/>
      </c>
      <c r="Y3">
        <f>HYPERLINK("https://klasma.github.io/Logging_NORDANSTIG/tillsynsmail/A 22996-2019.docx", "A 22996-2019")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45202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Orange taggsvamp
Svart taggsvamp
Talltaggsvamp
Tallfingersvamp</t>
        </is>
      </c>
      <c r="S4">
        <f>HYPERLINK("https://klasma.github.io/Logging_NORDANSTIG/artfynd/A 31224-2022.xlsx", "A 31224-2022")</f>
        <v/>
      </c>
      <c r="T4">
        <f>HYPERLINK("https://klasma.github.io/Logging_NORDANSTIG/kartor/A 31224-2022.png", "A 31224-2022")</f>
        <v/>
      </c>
      <c r="U4">
        <f>HYPERLINK("https://klasma.github.io/Logging_NORDANSTIG/knärot/A 31224-2022.png", "A 31224-2022")</f>
        <v/>
      </c>
      <c r="V4">
        <f>HYPERLINK("https://klasma.github.io/Logging_NORDANSTIG/klagomål/A 31224-2022.docx", "A 31224-2022")</f>
        <v/>
      </c>
      <c r="W4">
        <f>HYPERLINK("https://klasma.github.io/Logging_NORDANSTIG/klagomålsmail/A 31224-2022.docx", "A 31224-2022")</f>
        <v/>
      </c>
      <c r="X4">
        <f>HYPERLINK("https://klasma.github.io/Logging_NORDANSTIG/tillsyn/A 31224-2022.docx", "A 31224-2022")</f>
        <v/>
      </c>
      <c r="Y4">
        <f>HYPERLINK("https://klasma.github.io/Logging_NORDANSTIG/tillsynsmail/A 31224-2022.docx", "A 31224-2022")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45202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17913-2019.xlsx", "A 17913-2019")</f>
        <v/>
      </c>
      <c r="T5">
        <f>HYPERLINK("https://klasma.github.io/Logging_NORDANSTIG/kartor/A 17913-2019.png", "A 17913-2019")</f>
        <v/>
      </c>
      <c r="V5">
        <f>HYPERLINK("https://klasma.github.io/Logging_NORDANSTIG/klagomål/A 17913-2019.docx", "A 17913-2019")</f>
        <v/>
      </c>
      <c r="W5">
        <f>HYPERLINK("https://klasma.github.io/Logging_NORDANSTIG/klagomålsmail/A 17913-2019.docx", "A 17913-2019")</f>
        <v/>
      </c>
      <c r="X5">
        <f>HYPERLINK("https://klasma.github.io/Logging_NORDANSTIG/tillsyn/A 17913-2019.docx", "A 17913-2019")</f>
        <v/>
      </c>
      <c r="Y5">
        <f>HYPERLINK("https://klasma.github.io/Logging_NORDANSTIG/tillsynsmail/A 17913-2019.docx", "A 17913-2019")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45202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30620-2020.xlsx", "A 30620-2020")</f>
        <v/>
      </c>
      <c r="T6">
        <f>HYPERLINK("https://klasma.github.io/Logging_NORDANSTIG/kartor/A 30620-2020.png", "A 30620-2020")</f>
        <v/>
      </c>
      <c r="V6">
        <f>HYPERLINK("https://klasma.github.io/Logging_NORDANSTIG/klagomål/A 30620-2020.docx", "A 30620-2020")</f>
        <v/>
      </c>
      <c r="W6">
        <f>HYPERLINK("https://klasma.github.io/Logging_NORDANSTIG/klagomålsmail/A 30620-2020.docx", "A 30620-2020")</f>
        <v/>
      </c>
      <c r="X6">
        <f>HYPERLINK("https://klasma.github.io/Logging_NORDANSTIG/tillsyn/A 30620-2020.docx", "A 30620-2020")</f>
        <v/>
      </c>
      <c r="Y6">
        <f>HYPERLINK("https://klasma.github.io/Logging_NORDANSTIG/tillsynsmail/A 30620-2020.docx", "A 30620-2020")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45202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33136-2020.xlsx", "A 33136-2020")</f>
        <v/>
      </c>
      <c r="T7">
        <f>HYPERLINK("https://klasma.github.io/Logging_NORDANSTIG/kartor/A 33136-2020.png", "A 33136-2020")</f>
        <v/>
      </c>
      <c r="V7">
        <f>HYPERLINK("https://klasma.github.io/Logging_NORDANSTIG/klagomål/A 33136-2020.docx", "A 33136-2020")</f>
        <v/>
      </c>
      <c r="W7">
        <f>HYPERLINK("https://klasma.github.io/Logging_NORDANSTIG/klagomålsmail/A 33136-2020.docx", "A 33136-2020")</f>
        <v/>
      </c>
      <c r="X7">
        <f>HYPERLINK("https://klasma.github.io/Logging_NORDANSTIG/tillsyn/A 33136-2020.docx", "A 33136-2020")</f>
        <v/>
      </c>
      <c r="Y7">
        <f>HYPERLINK("https://klasma.github.io/Logging_NORDANSTIG/tillsynsmail/A 33136-2020.docx", "A 33136-2020")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45202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13026-2022.xlsx", "A 13026-2022")</f>
        <v/>
      </c>
      <c r="T8">
        <f>HYPERLINK("https://klasma.github.io/Logging_NORDANSTIG/kartor/A 13026-2022.png", "A 13026-2022")</f>
        <v/>
      </c>
      <c r="V8">
        <f>HYPERLINK("https://klasma.github.io/Logging_NORDANSTIG/klagomål/A 13026-2022.docx", "A 13026-2022")</f>
        <v/>
      </c>
      <c r="W8">
        <f>HYPERLINK("https://klasma.github.io/Logging_NORDANSTIG/klagomålsmail/A 13026-2022.docx", "A 13026-2022")</f>
        <v/>
      </c>
      <c r="X8">
        <f>HYPERLINK("https://klasma.github.io/Logging_NORDANSTIG/tillsyn/A 13026-2022.docx", "A 13026-2022")</f>
        <v/>
      </c>
      <c r="Y8">
        <f>HYPERLINK("https://klasma.github.io/Logging_NORDANSTIG/tillsynsmail/A 13026-2022.docx", "A 13026-2022")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45202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37123-2022.xlsx", "A 37123-2022")</f>
        <v/>
      </c>
      <c r="T9">
        <f>HYPERLINK("https://klasma.github.io/Logging_NORDANSTIG/kartor/A 37123-2022.png", "A 37123-2022")</f>
        <v/>
      </c>
      <c r="V9">
        <f>HYPERLINK("https://klasma.github.io/Logging_NORDANSTIG/klagomål/A 37123-2022.docx", "A 37123-2022")</f>
        <v/>
      </c>
      <c r="W9">
        <f>HYPERLINK("https://klasma.github.io/Logging_NORDANSTIG/klagomålsmail/A 37123-2022.docx", "A 37123-2022")</f>
        <v/>
      </c>
      <c r="X9">
        <f>HYPERLINK("https://klasma.github.io/Logging_NORDANSTIG/tillsyn/A 37123-2022.docx", "A 37123-2022")</f>
        <v/>
      </c>
      <c r="Y9">
        <f>HYPERLINK("https://klasma.github.io/Logging_NORDANSTIG/tillsynsmail/A 37123-2022.docx", "A 37123-2022")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45202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7608-2023.xlsx", "A 7608-2023")</f>
        <v/>
      </c>
      <c r="T10">
        <f>HYPERLINK("https://klasma.github.io/Logging_NORDANSTIG/kartor/A 7608-2023.png", "A 7608-2023")</f>
        <v/>
      </c>
      <c r="V10">
        <f>HYPERLINK("https://klasma.github.io/Logging_NORDANSTIG/klagomål/A 7608-2023.docx", "A 7608-2023")</f>
        <v/>
      </c>
      <c r="W10">
        <f>HYPERLINK("https://klasma.github.io/Logging_NORDANSTIG/klagomålsmail/A 7608-2023.docx", "A 7608-2023")</f>
        <v/>
      </c>
      <c r="X10">
        <f>HYPERLINK("https://klasma.github.io/Logging_NORDANSTIG/tillsyn/A 7608-2023.docx", "A 7608-2023")</f>
        <v/>
      </c>
      <c r="Y10">
        <f>HYPERLINK("https://klasma.github.io/Logging_NORDANSTIG/tillsynsmail/A 7608-2023.docx", "A 7608-2023")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45202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9038-2019.xlsx", "A 9038-2019")</f>
        <v/>
      </c>
      <c r="T11">
        <f>HYPERLINK("https://klasma.github.io/Logging_NORDANSTIG/kartor/A 9038-2019.png", "A 9038-2019")</f>
        <v/>
      </c>
      <c r="V11">
        <f>HYPERLINK("https://klasma.github.io/Logging_NORDANSTIG/klagomål/A 9038-2019.docx", "A 9038-2019")</f>
        <v/>
      </c>
      <c r="W11">
        <f>HYPERLINK("https://klasma.github.io/Logging_NORDANSTIG/klagomålsmail/A 9038-2019.docx", "A 9038-2019")</f>
        <v/>
      </c>
      <c r="X11">
        <f>HYPERLINK("https://klasma.github.io/Logging_NORDANSTIG/tillsyn/A 9038-2019.docx", "A 9038-2019")</f>
        <v/>
      </c>
      <c r="Y11">
        <f>HYPERLINK("https://klasma.github.io/Logging_NORDANSTIG/tillsynsmail/A 9038-2019.docx", "A 9038-2019")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45202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41576-2019.xlsx", "A 41576-2019")</f>
        <v/>
      </c>
      <c r="T12">
        <f>HYPERLINK("https://klasma.github.io/Logging_NORDANSTIG/kartor/A 41576-2019.png", "A 41576-2019")</f>
        <v/>
      </c>
      <c r="V12">
        <f>HYPERLINK("https://klasma.github.io/Logging_NORDANSTIG/klagomål/A 41576-2019.docx", "A 41576-2019")</f>
        <v/>
      </c>
      <c r="W12">
        <f>HYPERLINK("https://klasma.github.io/Logging_NORDANSTIG/klagomålsmail/A 41576-2019.docx", "A 41576-2019")</f>
        <v/>
      </c>
      <c r="X12">
        <f>HYPERLINK("https://klasma.github.io/Logging_NORDANSTIG/tillsyn/A 41576-2019.docx", "A 41576-2019")</f>
        <v/>
      </c>
      <c r="Y12">
        <f>HYPERLINK("https://klasma.github.io/Logging_NORDANSTIG/tillsynsmail/A 41576-2019.docx", "A 41576-2019")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45202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10186-2020.xlsx", "A 10186-2020")</f>
        <v/>
      </c>
      <c r="T13">
        <f>HYPERLINK("https://klasma.github.io/Logging_NORDANSTIG/kartor/A 10186-2020.png", "A 10186-2020")</f>
        <v/>
      </c>
      <c r="V13">
        <f>HYPERLINK("https://klasma.github.io/Logging_NORDANSTIG/klagomål/A 10186-2020.docx", "A 10186-2020")</f>
        <v/>
      </c>
      <c r="W13">
        <f>HYPERLINK("https://klasma.github.io/Logging_NORDANSTIG/klagomålsmail/A 10186-2020.docx", "A 10186-2020")</f>
        <v/>
      </c>
      <c r="X13">
        <f>HYPERLINK("https://klasma.github.io/Logging_NORDANSTIG/tillsyn/A 10186-2020.docx", "A 10186-2020")</f>
        <v/>
      </c>
      <c r="Y13">
        <f>HYPERLINK("https://klasma.github.io/Logging_NORDANSTIG/tillsynsmail/A 10186-2020.docx", "A 10186-2020")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45202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58828-2021.xlsx", "A 58828-2021")</f>
        <v/>
      </c>
      <c r="T14">
        <f>HYPERLINK("https://klasma.github.io/Logging_NORDANSTIG/kartor/A 58828-2021.png", "A 58828-2021")</f>
        <v/>
      </c>
      <c r="V14">
        <f>HYPERLINK("https://klasma.github.io/Logging_NORDANSTIG/klagomål/A 58828-2021.docx", "A 58828-2021")</f>
        <v/>
      </c>
      <c r="W14">
        <f>HYPERLINK("https://klasma.github.io/Logging_NORDANSTIG/klagomålsmail/A 58828-2021.docx", "A 58828-2021")</f>
        <v/>
      </c>
      <c r="X14">
        <f>HYPERLINK("https://klasma.github.io/Logging_NORDANSTIG/tillsyn/A 58828-2021.docx", "A 58828-2021")</f>
        <v/>
      </c>
      <c r="Y14">
        <f>HYPERLINK("https://klasma.github.io/Logging_NORDANSTIG/tillsynsmail/A 58828-2021.docx", "A 58828-2021")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45202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16809-2022.xlsx", "A 16809-2022")</f>
        <v/>
      </c>
      <c r="T15">
        <f>HYPERLINK("https://klasma.github.io/Logging_NORDANSTIG/kartor/A 16809-2022.png", "A 16809-2022")</f>
        <v/>
      </c>
      <c r="V15">
        <f>HYPERLINK("https://klasma.github.io/Logging_NORDANSTIG/klagomål/A 16809-2022.docx", "A 16809-2022")</f>
        <v/>
      </c>
      <c r="W15">
        <f>HYPERLINK("https://klasma.github.io/Logging_NORDANSTIG/klagomålsmail/A 16809-2022.docx", "A 16809-2022")</f>
        <v/>
      </c>
      <c r="X15">
        <f>HYPERLINK("https://klasma.github.io/Logging_NORDANSTIG/tillsyn/A 16809-2022.docx", "A 16809-2022")</f>
        <v/>
      </c>
      <c r="Y15">
        <f>HYPERLINK("https://klasma.github.io/Logging_NORDANSTIG/tillsynsmail/A 16809-2022.docx", "A 16809-2022")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45202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20782-2022.xlsx", "A 20782-2022")</f>
        <v/>
      </c>
      <c r="T16">
        <f>HYPERLINK("https://klasma.github.io/Logging_NORDANSTIG/kartor/A 20782-2022.png", "A 20782-2022")</f>
        <v/>
      </c>
      <c r="U16">
        <f>HYPERLINK("https://klasma.github.io/Logging_NORDANSTIG/knärot/A 20782-2022.png", "A 20782-2022")</f>
        <v/>
      </c>
      <c r="V16">
        <f>HYPERLINK("https://klasma.github.io/Logging_NORDANSTIG/klagomål/A 20782-2022.docx", "A 20782-2022")</f>
        <v/>
      </c>
      <c r="W16">
        <f>HYPERLINK("https://klasma.github.io/Logging_NORDANSTIG/klagomålsmail/A 20782-2022.docx", "A 20782-2022")</f>
        <v/>
      </c>
      <c r="X16">
        <f>HYPERLINK("https://klasma.github.io/Logging_NORDANSTIG/tillsyn/A 20782-2022.docx", "A 20782-2022")</f>
        <v/>
      </c>
      <c r="Y16">
        <f>HYPERLINK("https://klasma.github.io/Logging_NORDANSTIG/tillsynsmail/A 20782-2022.docx", "A 20782-2022")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45202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62767-2022.xlsx", "A 62767-2022")</f>
        <v/>
      </c>
      <c r="T17">
        <f>HYPERLINK("https://klasma.github.io/Logging_NORDANSTIG/kartor/A 62767-2022.png", "A 62767-2022")</f>
        <v/>
      </c>
      <c r="V17">
        <f>HYPERLINK("https://klasma.github.io/Logging_NORDANSTIG/klagomål/A 62767-2022.docx", "A 62767-2022")</f>
        <v/>
      </c>
      <c r="W17">
        <f>HYPERLINK("https://klasma.github.io/Logging_NORDANSTIG/klagomålsmail/A 62767-2022.docx", "A 62767-2022")</f>
        <v/>
      </c>
      <c r="X17">
        <f>HYPERLINK("https://klasma.github.io/Logging_NORDANSTIG/tillsyn/A 62767-2022.docx", "A 62767-2022")</f>
        <v/>
      </c>
      <c r="Y17">
        <f>HYPERLINK("https://klasma.github.io/Logging_NORDANSTIG/tillsynsmail/A 62767-2022.docx", "A 62767-2022")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45202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55242-2022.xlsx", "A 55242-2022")</f>
        <v/>
      </c>
      <c r="T18">
        <f>HYPERLINK("https://klasma.github.io/Logging_NORDANSTIG/kartor/A 55242-2022.png", "A 55242-2022")</f>
        <v/>
      </c>
      <c r="V18">
        <f>HYPERLINK("https://klasma.github.io/Logging_NORDANSTIG/klagomål/A 55242-2022.docx", "A 55242-2022")</f>
        <v/>
      </c>
      <c r="W18">
        <f>HYPERLINK("https://klasma.github.io/Logging_NORDANSTIG/klagomålsmail/A 55242-2022.docx", "A 55242-2022")</f>
        <v/>
      </c>
      <c r="X18">
        <f>HYPERLINK("https://klasma.github.io/Logging_NORDANSTIG/tillsyn/A 55242-2022.docx", "A 55242-2022")</f>
        <v/>
      </c>
      <c r="Y18">
        <f>HYPERLINK("https://klasma.github.io/Logging_NORDANSTIG/tillsynsmail/A 55242-2022.docx", "A 55242-2022")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45202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3755-2023.xlsx", "A 3755-2023")</f>
        <v/>
      </c>
      <c r="T19">
        <f>HYPERLINK("https://klasma.github.io/Logging_NORDANSTIG/kartor/A 3755-2023.png", "A 3755-2023")</f>
        <v/>
      </c>
      <c r="V19">
        <f>HYPERLINK("https://klasma.github.io/Logging_NORDANSTIG/klagomål/A 3755-2023.docx", "A 3755-2023")</f>
        <v/>
      </c>
      <c r="W19">
        <f>HYPERLINK("https://klasma.github.io/Logging_NORDANSTIG/klagomålsmail/A 3755-2023.docx", "A 3755-2023")</f>
        <v/>
      </c>
      <c r="X19">
        <f>HYPERLINK("https://klasma.github.io/Logging_NORDANSTIG/tillsyn/A 3755-2023.docx", "A 3755-2023")</f>
        <v/>
      </c>
      <c r="Y19">
        <f>HYPERLINK("https://klasma.github.io/Logging_NORDANSTIG/tillsynsmail/A 3755-2023.docx", "A 3755-2023")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45202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27637-2023.xlsx", "A 27637-2023")</f>
        <v/>
      </c>
      <c r="T20">
        <f>HYPERLINK("https://klasma.github.io/Logging_NORDANSTIG/kartor/A 27637-2023.png", "A 27637-2023")</f>
        <v/>
      </c>
      <c r="V20">
        <f>HYPERLINK("https://klasma.github.io/Logging_NORDANSTIG/klagomål/A 27637-2023.docx", "A 27637-2023")</f>
        <v/>
      </c>
      <c r="W20">
        <f>HYPERLINK("https://klasma.github.io/Logging_NORDANSTIG/klagomålsmail/A 27637-2023.docx", "A 27637-2023")</f>
        <v/>
      </c>
      <c r="X20">
        <f>HYPERLINK("https://klasma.github.io/Logging_NORDANSTIG/tillsyn/A 27637-2023.docx", "A 27637-2023")</f>
        <v/>
      </c>
      <c r="Y20">
        <f>HYPERLINK("https://klasma.github.io/Logging_NORDANSTIG/tillsynsmail/A 27637-2023.docx", "A 27637-2023")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45202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29578-2023.xlsx", "A 29578-2023")</f>
        <v/>
      </c>
      <c r="T21">
        <f>HYPERLINK("https://klasma.github.io/Logging_NORDANSTIG/kartor/A 29578-2023.png", "A 29578-2023")</f>
        <v/>
      </c>
      <c r="V21">
        <f>HYPERLINK("https://klasma.github.io/Logging_NORDANSTIG/klagomål/A 29578-2023.docx", "A 29578-2023")</f>
        <v/>
      </c>
      <c r="W21">
        <f>HYPERLINK("https://klasma.github.io/Logging_NORDANSTIG/klagomålsmail/A 29578-2023.docx", "A 29578-2023")</f>
        <v/>
      </c>
      <c r="X21">
        <f>HYPERLINK("https://klasma.github.io/Logging_NORDANSTIG/tillsyn/A 29578-2023.docx", "A 29578-2023")</f>
        <v/>
      </c>
      <c r="Y21">
        <f>HYPERLINK("https://klasma.github.io/Logging_NORDANSTIG/tillsynsmail/A 29578-2023.docx", "A 29578-2023")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45202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45202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45202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45202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45202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45202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45202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45202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45202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45202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45202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45202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45202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45202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45202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45202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45202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45202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45202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45202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45202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45202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45202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45202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45202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45202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45202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45202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45202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45202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45202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45202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45202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45202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45202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45202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45202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45202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45202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45202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45202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45202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45202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45202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45202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45202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45202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45202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45202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45202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45202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45202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45202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45202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45202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45202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45202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45202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45202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45202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45202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45202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45202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45202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45202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45202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45202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45202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45202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45202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45202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45202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45202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45202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45202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45202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45202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45202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45202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45202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45202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45202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45202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45202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45202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45202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45202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45202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45202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45202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45202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45202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45202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45202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45202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45202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45202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45202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45202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45202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45202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45202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45202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45202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45202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45202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45202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45202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45202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45202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45202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45202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45202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45202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45202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45202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45202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45202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45202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45202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45202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45202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45202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45202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45202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45202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45202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45202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45202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45202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45202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45202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45202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45202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45202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45202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45202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45202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45202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45202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45202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45202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45202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45202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45202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45202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45202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45202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45202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45202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45202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45202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45202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45202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45202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45202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45202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45202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45202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45202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45202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45202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45202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45202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45202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45202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45202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45202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45202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45202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45202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45202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45202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45202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45202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45202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45202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45202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45202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45202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45202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45202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45202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45202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45202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45202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45202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45202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45202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45202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45202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45202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45202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45202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45202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45202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45202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45202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45202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45202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45202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45202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45202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45202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45202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45202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45202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45202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45202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45202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45202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45202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45202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39524-2020.png", "A 39524-2020")</f>
        <v/>
      </c>
      <c r="V234">
        <f>HYPERLINK("https://klasma.github.io/Logging_NORDANSTIG/klagomål/A 39524-2020.docx", "A 39524-2020")</f>
        <v/>
      </c>
      <c r="W234">
        <f>HYPERLINK("https://klasma.github.io/Logging_NORDANSTIG/klagomålsmail/A 39524-2020.docx", "A 39524-2020")</f>
        <v/>
      </c>
      <c r="X234">
        <f>HYPERLINK("https://klasma.github.io/Logging_NORDANSTIG/tillsyn/A 39524-2020.docx", "A 39524-2020")</f>
        <v/>
      </c>
      <c r="Y234">
        <f>HYPERLINK("https://klasma.github.io/Logging_NORDANSTIG/tillsynsmail/A 39524-2020.docx", "A 39524-2020")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45202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45202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45202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45202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45202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45202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45202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45202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45202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45202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45202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45202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45202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45202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45202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45202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45202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45202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45202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45202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45202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45202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45202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45202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45202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45202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45202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45202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45202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45202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45202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45202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45202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45202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45202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45202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45202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45202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45202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45202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45202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45202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45202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45202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45202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45202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45202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45202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45202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45202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45202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45202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45202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45202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45202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45202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45202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45202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45202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45202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45202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45202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45202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45202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45202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45202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45202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45202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45202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45202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45202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45202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45202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45202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46198-2021.png", "A 46198-2021")</f>
        <v/>
      </c>
      <c r="V308">
        <f>HYPERLINK("https://klasma.github.io/Logging_NORDANSTIG/klagomål/A 46198-2021.docx", "A 46198-2021")</f>
        <v/>
      </c>
      <c r="W308">
        <f>HYPERLINK("https://klasma.github.io/Logging_NORDANSTIG/klagomålsmail/A 46198-2021.docx", "A 46198-2021")</f>
        <v/>
      </c>
      <c r="X308">
        <f>HYPERLINK("https://klasma.github.io/Logging_NORDANSTIG/tillsyn/A 46198-2021.docx", "A 46198-2021")</f>
        <v/>
      </c>
      <c r="Y308">
        <f>HYPERLINK("https://klasma.github.io/Logging_NORDANSTIG/tillsynsmail/A 46198-2021.docx", "A 46198-2021")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45202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45202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45202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45202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45202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45202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45202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45202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45202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45202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45202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45202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45202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45202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45202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45202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45202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45202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45202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45202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45202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45202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45202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45202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45202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45202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45202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45202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45202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45202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45202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45202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45202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45202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45202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45202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45202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45202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45202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45202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45202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45202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45202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45202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45202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45202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45202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45202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45202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45202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45202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45202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45202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45202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45202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45202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45202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45202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45202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45202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45202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45202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45202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45202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45202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45202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45202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45202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45202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45202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45202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45202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45202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45202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45202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45202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45202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45202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45202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45202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45202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45202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45202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45202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45202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45202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45202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45202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45202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45202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45202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45202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45202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45202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45202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45202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45202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45202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45202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45202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45202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45202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45202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45202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45202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45202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45202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45202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45202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45202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45202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45202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45202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45202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45202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45202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45202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45202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45202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45202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45202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45202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45202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45202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45202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45202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45202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45202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45202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45202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45202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45202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45202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45202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45202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45202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45202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45202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45202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45202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45202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45202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45202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45202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45202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45202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45202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45202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45202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45202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45202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45202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45202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45202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45202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45202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45202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45202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45202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45202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45202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45202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45202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45202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45202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45202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45202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45202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45202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45202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45202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45202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45202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45202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2023-10-03T05:59:53Z</dcterms:created>
  <dcterms:modified xmlns:dcterms="http://purl.org/dc/terms/" xmlns:xsi="http://www.w3.org/2001/XMLSchema-instance" xsi:type="dcterms:W3CDTF">2023-10-03T05:59:53Z</dcterms:modified>
</cp:coreProperties>
</file>