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45178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45178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45178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45178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45178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45178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45178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45178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45178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45178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45178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45178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45178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45178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45178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45178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45178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45178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45178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45178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45178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45178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45178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45178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45178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43050-2021</t>
        </is>
      </c>
      <c r="B27" s="1" t="n">
        <v>44431</v>
      </c>
      <c r="C27" s="1" t="n">
        <v>45178</v>
      </c>
      <c r="D27" t="inlineStr">
        <is>
          <t>VÄSTERBOTTENS LÄN</t>
        </is>
      </c>
      <c r="E27" t="inlineStr">
        <is>
          <t>NORDMALING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Gränsticka</t>
        </is>
      </c>
      <c r="S27">
        <f>HYPERLINK("https://klasma.github.io/Logging_NORDMALING/artfynd/A 43050-2021.xlsx")</f>
        <v/>
      </c>
      <c r="T27">
        <f>HYPERLINK("https://klasma.github.io/Logging_NORDMALING/kartor/A 43050-2021.png")</f>
        <v/>
      </c>
      <c r="V27">
        <f>HYPERLINK("https://klasma.github.io/Logging_NORDMALING/klagomål/A 43050-2021.docx")</f>
        <v/>
      </c>
      <c r="W27">
        <f>HYPERLINK("https://klasma.github.io/Logging_NORDMALING/klagomålsmail/A 43050-2021.docx")</f>
        <v/>
      </c>
      <c r="X27">
        <f>HYPERLINK("https://klasma.github.io/Logging_NORDMALING/tillsyn/A 43050-2021.docx")</f>
        <v/>
      </c>
      <c r="Y27">
        <f>HYPERLINK("https://klasma.github.io/Logging_NORDMALING/tillsynsmail/A 43050-2021.docx")</f>
        <v/>
      </c>
    </row>
    <row r="28" ht="15" customHeight="1">
      <c r="A28" t="inlineStr">
        <is>
          <t>A 60309-2021</t>
        </is>
      </c>
      <c r="B28" s="1" t="n">
        <v>44495</v>
      </c>
      <c r="C28" s="1" t="n">
        <v>45178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60309-2021.xlsx")</f>
        <v/>
      </c>
      <c r="T28">
        <f>HYPERLINK("https://klasma.github.io/Logging_NORDMALING/kartor/A 60309-2021.png")</f>
        <v/>
      </c>
      <c r="V28">
        <f>HYPERLINK("https://klasma.github.io/Logging_NORDMALING/klagomål/A 60309-2021.docx")</f>
        <v/>
      </c>
      <c r="W28">
        <f>HYPERLINK("https://klasma.github.io/Logging_NORDMALING/klagomålsmail/A 60309-2021.docx")</f>
        <v/>
      </c>
      <c r="X28">
        <f>HYPERLINK("https://klasma.github.io/Logging_NORDMALING/tillsyn/A 60309-2021.docx")</f>
        <v/>
      </c>
      <c r="Y28">
        <f>HYPERLINK("https://klasma.github.io/Logging_NORDMALING/tillsynsmail/A 60309-2021.docx")</f>
        <v/>
      </c>
    </row>
    <row r="29" ht="15" customHeight="1">
      <c r="A29" t="inlineStr">
        <is>
          <t>A 60310-2021</t>
        </is>
      </c>
      <c r="B29" s="1" t="n">
        <v>44495</v>
      </c>
      <c r="C29" s="1" t="n">
        <v>45178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Stor aspticka</t>
        </is>
      </c>
      <c r="S29">
        <f>HYPERLINK("https://klasma.github.io/Logging_NORDMALING/artfynd/A 60310-2021.xlsx")</f>
        <v/>
      </c>
      <c r="T29">
        <f>HYPERLINK("https://klasma.github.io/Logging_NORDMALING/kartor/A 60310-2021.png")</f>
        <v/>
      </c>
      <c r="V29">
        <f>HYPERLINK("https://klasma.github.io/Logging_NORDMALING/klagomål/A 60310-2021.docx")</f>
        <v/>
      </c>
      <c r="W29">
        <f>HYPERLINK("https://klasma.github.io/Logging_NORDMALING/klagomålsmail/A 60310-2021.docx")</f>
        <v/>
      </c>
      <c r="X29">
        <f>HYPERLINK("https://klasma.github.io/Logging_NORDMALING/tillsyn/A 60310-2021.docx")</f>
        <v/>
      </c>
      <c r="Y29">
        <f>HYPERLINK("https://klasma.github.io/Logging_NORDMALING/tillsynsmail/A 60310-2021.docx")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45178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HYPERLINK("https://klasma.github.io/Logging_NORDMALING/artfynd/A 23496-2022.xlsx")</f>
        <v/>
      </c>
      <c r="T30">
        <f>HYPERLINK("https://klasma.github.io/Logging_NORDMALING/kartor/A 23496-2022.png")</f>
        <v/>
      </c>
      <c r="V30">
        <f>HYPERLINK("https://klasma.github.io/Logging_NORDMALING/klagomål/A 23496-2022.docx")</f>
        <v/>
      </c>
      <c r="W30">
        <f>HYPERLINK("https://klasma.github.io/Logging_NORDMALING/klagomålsmail/A 23496-2022.docx")</f>
        <v/>
      </c>
      <c r="X30">
        <f>HYPERLINK("https://klasma.github.io/Logging_NORDMALING/tillsyn/A 23496-2022.docx")</f>
        <v/>
      </c>
      <c r="Y30">
        <f>HYPERLINK("https://klasma.github.io/Logging_NORDMALING/tillsynsmail/A 23496-2022.docx")</f>
        <v/>
      </c>
    </row>
    <row r="31" ht="15" customHeight="1">
      <c r="A31" t="inlineStr">
        <is>
          <t>A 46990-2022</t>
        </is>
      </c>
      <c r="B31" s="1" t="n">
        <v>44851</v>
      </c>
      <c r="C31" s="1" t="n">
        <v>45178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7.7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HYPERLINK("https://klasma.github.io/Logging_NORDMALING/artfynd/A 46990-2022.xlsx")</f>
        <v/>
      </c>
      <c r="T31">
        <f>HYPERLINK("https://klasma.github.io/Logging_NORDMALING/kartor/A 46990-2022.png")</f>
        <v/>
      </c>
      <c r="V31">
        <f>HYPERLINK("https://klasma.github.io/Logging_NORDMALING/klagomål/A 46990-2022.docx")</f>
        <v/>
      </c>
      <c r="W31">
        <f>HYPERLINK("https://klasma.github.io/Logging_NORDMALING/klagomålsmail/A 46990-2022.docx")</f>
        <v/>
      </c>
      <c r="X31">
        <f>HYPERLINK("https://klasma.github.io/Logging_NORDMALING/tillsyn/A 46990-2022.docx")</f>
        <v/>
      </c>
      <c r="Y31">
        <f>HYPERLINK("https://klasma.github.io/Logging_NORDMALING/tillsynsmail/A 46990-2022.docx")</f>
        <v/>
      </c>
    </row>
    <row r="32" ht="15" customHeight="1">
      <c r="A32" t="inlineStr">
        <is>
          <t>A 48947-2022</t>
        </is>
      </c>
      <c r="B32" s="1" t="n">
        <v>44859</v>
      </c>
      <c r="C32" s="1" t="n">
        <v>45178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3.4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Trådticka</t>
        </is>
      </c>
      <c r="S32">
        <f>HYPERLINK("https://klasma.github.io/Logging_NORDMALING/artfynd/A 48947-2022.xlsx")</f>
        <v/>
      </c>
      <c r="T32">
        <f>HYPERLINK("https://klasma.github.io/Logging_NORDMALING/kartor/A 48947-2022.png")</f>
        <v/>
      </c>
      <c r="V32">
        <f>HYPERLINK("https://klasma.github.io/Logging_NORDMALING/klagomål/A 48947-2022.docx")</f>
        <v/>
      </c>
      <c r="W32">
        <f>HYPERLINK("https://klasma.github.io/Logging_NORDMALING/klagomålsmail/A 48947-2022.docx")</f>
        <v/>
      </c>
      <c r="X32">
        <f>HYPERLINK("https://klasma.github.io/Logging_NORDMALING/tillsyn/A 48947-2022.docx")</f>
        <v/>
      </c>
      <c r="Y32">
        <f>HYPERLINK("https://klasma.github.io/Logging_NORDMALING/tillsynsmail/A 48947-2022.docx")</f>
        <v/>
      </c>
    </row>
    <row r="33" ht="15" customHeight="1">
      <c r="A33" t="inlineStr">
        <is>
          <t>A 50257-2022</t>
        </is>
      </c>
      <c r="B33" s="1" t="n">
        <v>44865</v>
      </c>
      <c r="C33" s="1" t="n">
        <v>45178</v>
      </c>
      <c r="D33" t="inlineStr">
        <is>
          <t>VÄSTERBOTTENS LÄN</t>
        </is>
      </c>
      <c r="E33" t="inlineStr">
        <is>
          <t>NORDMALING</t>
        </is>
      </c>
      <c r="F33" t="inlineStr">
        <is>
          <t>Holmen skog AB</t>
        </is>
      </c>
      <c r="G33" t="n">
        <v>9.6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HYPERLINK("https://klasma.github.io/Logging_NORDMALING/artfynd/A 50257-2022.xlsx")</f>
        <v/>
      </c>
      <c r="T33">
        <f>HYPERLINK("https://klasma.github.io/Logging_NORDMALING/kartor/A 50257-2022.png")</f>
        <v/>
      </c>
      <c r="V33">
        <f>HYPERLINK("https://klasma.github.io/Logging_NORDMALING/klagomål/A 50257-2022.docx")</f>
        <v/>
      </c>
      <c r="W33">
        <f>HYPERLINK("https://klasma.github.io/Logging_NORDMALING/klagomålsmail/A 50257-2022.docx")</f>
        <v/>
      </c>
      <c r="X33">
        <f>HYPERLINK("https://klasma.github.io/Logging_NORDMALING/tillsyn/A 50257-2022.docx")</f>
        <v/>
      </c>
      <c r="Y33">
        <f>HYPERLINK("https://klasma.github.io/Logging_NORDMALING/tillsynsmail/A 50257-2022.docx")</f>
        <v/>
      </c>
    </row>
    <row r="34" ht="15" customHeight="1">
      <c r="A34" t="inlineStr">
        <is>
          <t>A 60719-2022</t>
        </is>
      </c>
      <c r="B34" s="1" t="n">
        <v>44912</v>
      </c>
      <c r="C34" s="1" t="n">
        <v>45178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9.199999999999999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HYPERLINK("https://klasma.github.io/Logging_NORDMALING/artfynd/A 60719-2022.xlsx")</f>
        <v/>
      </c>
      <c r="T34">
        <f>HYPERLINK("https://klasma.github.io/Logging_NORDMALING/kartor/A 60719-2022.png")</f>
        <v/>
      </c>
      <c r="V34">
        <f>HYPERLINK("https://klasma.github.io/Logging_NORDMALING/klagomål/A 60719-2022.docx")</f>
        <v/>
      </c>
      <c r="W34">
        <f>HYPERLINK("https://klasma.github.io/Logging_NORDMALING/klagomålsmail/A 60719-2022.docx")</f>
        <v/>
      </c>
      <c r="X34">
        <f>HYPERLINK("https://klasma.github.io/Logging_NORDMALING/tillsyn/A 60719-2022.docx")</f>
        <v/>
      </c>
      <c r="Y34">
        <f>HYPERLINK("https://klasma.github.io/Logging_NORDMALING/tillsynsmail/A 60719-2022.docx")</f>
        <v/>
      </c>
    </row>
    <row r="35" ht="15" customHeight="1">
      <c r="A35" t="inlineStr">
        <is>
          <t>A 11056-2023</t>
        </is>
      </c>
      <c r="B35" s="1" t="n">
        <v>44991</v>
      </c>
      <c r="C35" s="1" t="n">
        <v>45178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HYPERLINK("https://klasma.github.io/Logging_NORDMALING/artfynd/A 11056-2023.xlsx")</f>
        <v/>
      </c>
      <c r="T35">
        <f>HYPERLINK("https://klasma.github.io/Logging_NORDMALING/kartor/A 11056-2023.png")</f>
        <v/>
      </c>
      <c r="V35">
        <f>HYPERLINK("https://klasma.github.io/Logging_NORDMALING/klagomål/A 11056-2023.docx")</f>
        <v/>
      </c>
      <c r="W35">
        <f>HYPERLINK("https://klasma.github.io/Logging_NORDMALING/klagomålsmail/A 11056-2023.docx")</f>
        <v/>
      </c>
      <c r="X35">
        <f>HYPERLINK("https://klasma.github.io/Logging_NORDMALING/tillsyn/A 11056-2023.docx")</f>
        <v/>
      </c>
      <c r="Y35">
        <f>HYPERLINK("https://klasma.github.io/Logging_NORDMALING/tillsynsmail/A 11056-2023.docx")</f>
        <v/>
      </c>
    </row>
    <row r="36" ht="15" customHeight="1">
      <c r="A36" t="inlineStr">
        <is>
          <t>A 40113-2023</t>
        </is>
      </c>
      <c r="B36" s="1" t="n">
        <v>45168</v>
      </c>
      <c r="C36" s="1" t="n">
        <v>45178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6.1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Granticka</t>
        </is>
      </c>
      <c r="S36">
        <f>HYPERLINK("https://klasma.github.io/Logging_NORDMALING/artfynd/A 40113-2023.xlsx")</f>
        <v/>
      </c>
      <c r="T36">
        <f>HYPERLINK("https://klasma.github.io/Logging_NORDMALING/kartor/A 40113-2023.png")</f>
        <v/>
      </c>
      <c r="V36">
        <f>HYPERLINK("https://klasma.github.io/Logging_NORDMALING/klagomål/A 40113-2023.docx")</f>
        <v/>
      </c>
      <c r="W36">
        <f>HYPERLINK("https://klasma.github.io/Logging_NORDMALING/klagomålsmail/A 40113-2023.docx")</f>
        <v/>
      </c>
      <c r="X36">
        <f>HYPERLINK("https://klasma.github.io/Logging_NORDMALING/tillsyn/A 40113-2023.docx")</f>
        <v/>
      </c>
      <c r="Y36">
        <f>HYPERLINK("https://klasma.github.io/Logging_NORDMALING/tillsynsmail/A 40113-2023.docx")</f>
        <v/>
      </c>
    </row>
    <row r="37" ht="15" customHeight="1">
      <c r="A37" t="inlineStr">
        <is>
          <t>A 35291-2018</t>
        </is>
      </c>
      <c r="B37" s="1" t="n">
        <v>43322</v>
      </c>
      <c r="C37" s="1" t="n">
        <v>45178</v>
      </c>
      <c r="D37" t="inlineStr">
        <is>
          <t>VÄSTERBOTTENS LÄN</t>
        </is>
      </c>
      <c r="E37" t="inlineStr">
        <is>
          <t>NORDMALING</t>
        </is>
      </c>
      <c r="G37" t="n">
        <v>16.7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39112-2018</t>
        </is>
      </c>
      <c r="B38" s="1" t="n">
        <v>43339</v>
      </c>
      <c r="C38" s="1" t="n">
        <v>45178</v>
      </c>
      <c r="D38" t="inlineStr">
        <is>
          <t>VÄSTERBOTTENS LÄN</t>
        </is>
      </c>
      <c r="E38" t="inlineStr">
        <is>
          <t>NORDMALING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39116-2018</t>
        </is>
      </c>
      <c r="B39" s="1" t="n">
        <v>43339</v>
      </c>
      <c r="C39" s="1" t="n">
        <v>45178</v>
      </c>
      <c r="D39" t="inlineStr">
        <is>
          <t>VÄSTERBOTTENS LÄN</t>
        </is>
      </c>
      <c r="E39" t="inlineStr">
        <is>
          <t>NORDMALING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39175-2018</t>
        </is>
      </c>
      <c r="B40" s="1" t="n">
        <v>43339</v>
      </c>
      <c r="C40" s="1" t="n">
        <v>45178</v>
      </c>
      <c r="D40" t="inlineStr">
        <is>
          <t>VÄSTERBOTTENS LÄN</t>
        </is>
      </c>
      <c r="E40" t="inlineStr">
        <is>
          <t>NORDMALING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40641-2018</t>
        </is>
      </c>
      <c r="B41" s="1" t="n">
        <v>43343</v>
      </c>
      <c r="C41" s="1" t="n">
        <v>45178</v>
      </c>
      <c r="D41" t="inlineStr">
        <is>
          <t>VÄSTERBOTTENS LÄN</t>
        </is>
      </c>
      <c r="E41" t="inlineStr">
        <is>
          <t>NORDMALING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46069-2018</t>
        </is>
      </c>
      <c r="B42" s="1" t="n">
        <v>43366</v>
      </c>
      <c r="C42" s="1" t="n">
        <v>45178</v>
      </c>
      <c r="D42" t="inlineStr">
        <is>
          <t>VÄSTERBOTTENS LÄN</t>
        </is>
      </c>
      <c r="E42" t="inlineStr">
        <is>
          <t>NORDMALING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47114-2018</t>
        </is>
      </c>
      <c r="B43" s="1" t="n">
        <v>43367</v>
      </c>
      <c r="C43" s="1" t="n">
        <v>45178</v>
      </c>
      <c r="D43" t="inlineStr">
        <is>
          <t>VÄSTERBOTTENS LÄN</t>
        </is>
      </c>
      <c r="E43" t="inlineStr">
        <is>
          <t>NORDMALING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48833-2018</t>
        </is>
      </c>
      <c r="B44" s="1" t="n">
        <v>43375</v>
      </c>
      <c r="C44" s="1" t="n">
        <v>45178</v>
      </c>
      <c r="D44" t="inlineStr">
        <is>
          <t>VÄSTERBOTTENS LÄN</t>
        </is>
      </c>
      <c r="E44" t="inlineStr">
        <is>
          <t>NORDMALING</t>
        </is>
      </c>
      <c r="F44" t="inlineStr">
        <is>
          <t>SCA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53991-2018</t>
        </is>
      </c>
      <c r="B45" s="1" t="n">
        <v>43388</v>
      </c>
      <c r="C45" s="1" t="n">
        <v>45178</v>
      </c>
      <c r="D45" t="inlineStr">
        <is>
          <t>VÄSTERBOTTENS LÄN</t>
        </is>
      </c>
      <c r="E45" t="inlineStr">
        <is>
          <t>NORDMALING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56872-2018</t>
        </is>
      </c>
      <c r="B46" s="1" t="n">
        <v>43403</v>
      </c>
      <c r="C46" s="1" t="n">
        <v>45178</v>
      </c>
      <c r="D46" t="inlineStr">
        <is>
          <t>VÄSTERBOTTENS LÄN</t>
        </is>
      </c>
      <c r="E46" t="inlineStr">
        <is>
          <t>NORDMALING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59375-2018</t>
        </is>
      </c>
      <c r="B47" s="1" t="n">
        <v>43404</v>
      </c>
      <c r="C47" s="1" t="n">
        <v>45178</v>
      </c>
      <c r="D47" t="inlineStr">
        <is>
          <t>VÄSTERBOTTENS LÄN</t>
        </is>
      </c>
      <c r="E47" t="inlineStr">
        <is>
          <t>NORDMALING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63293-2018</t>
        </is>
      </c>
      <c r="B48" s="1" t="n">
        <v>43416</v>
      </c>
      <c r="C48" s="1" t="n">
        <v>45178</v>
      </c>
      <c r="D48" t="inlineStr">
        <is>
          <t>VÄSTERBOTTENS LÄN</t>
        </is>
      </c>
      <c r="E48" t="inlineStr">
        <is>
          <t>NORDMALING</t>
        </is>
      </c>
      <c r="G48" t="n">
        <v>10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60901-2018</t>
        </is>
      </c>
      <c r="B49" s="1" t="n">
        <v>43423</v>
      </c>
      <c r="C49" s="1" t="n">
        <v>45178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60922-2018</t>
        </is>
      </c>
      <c r="B50" s="1" t="n">
        <v>43423</v>
      </c>
      <c r="C50" s="1" t="n">
        <v>45178</v>
      </c>
      <c r="D50" t="inlineStr">
        <is>
          <t>VÄSTERBOTTENS LÄN</t>
        </is>
      </c>
      <c r="E50" t="inlineStr">
        <is>
          <t>NORDMALING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68958-2018</t>
        </is>
      </c>
      <c r="B51" s="1" t="n">
        <v>43440</v>
      </c>
      <c r="C51" s="1" t="n">
        <v>45178</v>
      </c>
      <c r="D51" t="inlineStr">
        <is>
          <t>VÄSTERBOTTENS LÄN</t>
        </is>
      </c>
      <c r="E51" t="inlineStr">
        <is>
          <t>NORDMALING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69033-2018</t>
        </is>
      </c>
      <c r="B52" s="1" t="n">
        <v>43445</v>
      </c>
      <c r="C52" s="1" t="n">
        <v>45178</v>
      </c>
      <c r="D52" t="inlineStr">
        <is>
          <t>VÄSTERBOTTENS LÄN</t>
        </is>
      </c>
      <c r="E52" t="inlineStr">
        <is>
          <t>NORDMALING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69035-2018</t>
        </is>
      </c>
      <c r="B53" s="1" t="n">
        <v>43445</v>
      </c>
      <c r="C53" s="1" t="n">
        <v>45178</v>
      </c>
      <c r="D53" t="inlineStr">
        <is>
          <t>VÄSTERBOTTENS LÄN</t>
        </is>
      </c>
      <c r="E53" t="inlineStr">
        <is>
          <t>NORDMALING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70023-2018</t>
        </is>
      </c>
      <c r="B54" s="1" t="n">
        <v>43448</v>
      </c>
      <c r="C54" s="1" t="n">
        <v>45178</v>
      </c>
      <c r="D54" t="inlineStr">
        <is>
          <t>VÄSTERBOTTENS LÄN</t>
        </is>
      </c>
      <c r="E54" t="inlineStr">
        <is>
          <t>NORDMALING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70716-2018</t>
        </is>
      </c>
      <c r="B55" s="1" t="n">
        <v>43451</v>
      </c>
      <c r="C55" s="1" t="n">
        <v>45178</v>
      </c>
      <c r="D55" t="inlineStr">
        <is>
          <t>VÄSTERBOTTENS LÄN</t>
        </is>
      </c>
      <c r="E55" t="inlineStr">
        <is>
          <t>NORDMALING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70689-2018</t>
        </is>
      </c>
      <c r="B56" s="1" t="n">
        <v>43451</v>
      </c>
      <c r="C56" s="1" t="n">
        <v>45178</v>
      </c>
      <c r="D56" t="inlineStr">
        <is>
          <t>VÄSTERBOTTENS LÄN</t>
        </is>
      </c>
      <c r="E56" t="inlineStr">
        <is>
          <t>NORDMALING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71242-2018</t>
        </is>
      </c>
      <c r="B57" s="1" t="n">
        <v>43453</v>
      </c>
      <c r="C57" s="1" t="n">
        <v>45178</v>
      </c>
      <c r="D57" t="inlineStr">
        <is>
          <t>VÄSTERBOTTENS LÄN</t>
        </is>
      </c>
      <c r="E57" t="inlineStr">
        <is>
          <t>NORDMALING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72299-2018</t>
        </is>
      </c>
      <c r="B58" s="1" t="n">
        <v>43455</v>
      </c>
      <c r="C58" s="1" t="n">
        <v>45178</v>
      </c>
      <c r="D58" t="inlineStr">
        <is>
          <t>VÄSTERBOTTENS LÄN</t>
        </is>
      </c>
      <c r="E58" t="inlineStr">
        <is>
          <t>NORDMALING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4233-2019</t>
        </is>
      </c>
      <c r="B59" s="1" t="n">
        <v>43476</v>
      </c>
      <c r="C59" s="1" t="n">
        <v>45178</v>
      </c>
      <c r="D59" t="inlineStr">
        <is>
          <t>VÄSTERBOTTENS LÄN</t>
        </is>
      </c>
      <c r="E59" t="inlineStr">
        <is>
          <t>NORDMALING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4238-2019</t>
        </is>
      </c>
      <c r="B60" s="1" t="n">
        <v>43476</v>
      </c>
      <c r="C60" s="1" t="n">
        <v>45178</v>
      </c>
      <c r="D60" t="inlineStr">
        <is>
          <t>VÄSTERBOTTENS LÄN</t>
        </is>
      </c>
      <c r="E60" t="inlineStr">
        <is>
          <t>NORDMALING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5440-2019</t>
        </is>
      </c>
      <c r="B61" s="1" t="n">
        <v>43481</v>
      </c>
      <c r="C61" s="1" t="n">
        <v>45178</v>
      </c>
      <c r="D61" t="inlineStr">
        <is>
          <t>VÄSTERBOTTENS LÄN</t>
        </is>
      </c>
      <c r="E61" t="inlineStr">
        <is>
          <t>NORDMALING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4263-2019</t>
        </is>
      </c>
      <c r="B62" s="1" t="n">
        <v>43483</v>
      </c>
      <c r="C62" s="1" t="n">
        <v>45178</v>
      </c>
      <c r="D62" t="inlineStr">
        <is>
          <t>VÄSTERBOTTENS LÄN</t>
        </is>
      </c>
      <c r="E62" t="inlineStr">
        <is>
          <t>NORDMALING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4260-2019</t>
        </is>
      </c>
      <c r="B63" s="1" t="n">
        <v>43483</v>
      </c>
      <c r="C63" s="1" t="n">
        <v>45178</v>
      </c>
      <c r="D63" t="inlineStr">
        <is>
          <t>VÄSTERBOTTENS LÄN</t>
        </is>
      </c>
      <c r="E63" t="inlineStr">
        <is>
          <t>NORDMALING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6101-2019</t>
        </is>
      </c>
      <c r="B64" s="1" t="n">
        <v>43483</v>
      </c>
      <c r="C64" s="1" t="n">
        <v>45178</v>
      </c>
      <c r="D64" t="inlineStr">
        <is>
          <t>VÄSTERBOTTENS LÄN</t>
        </is>
      </c>
      <c r="E64" t="inlineStr">
        <is>
          <t>NORDMALING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4827-2019</t>
        </is>
      </c>
      <c r="B65" s="1" t="n">
        <v>43486</v>
      </c>
      <c r="C65" s="1" t="n">
        <v>45178</v>
      </c>
      <c r="D65" t="inlineStr">
        <is>
          <t>VÄSTERBOTTENS LÄN</t>
        </is>
      </c>
      <c r="E65" t="inlineStr">
        <is>
          <t>NORDMALING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8832-2019</t>
        </is>
      </c>
      <c r="B66" s="1" t="n">
        <v>43503</v>
      </c>
      <c r="C66" s="1" t="n">
        <v>45178</v>
      </c>
      <c r="D66" t="inlineStr">
        <is>
          <t>VÄSTERBOTTENS LÄN</t>
        </is>
      </c>
      <c r="E66" t="inlineStr">
        <is>
          <t>NORDMALING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8834-2019</t>
        </is>
      </c>
      <c r="B67" s="1" t="n">
        <v>43503</v>
      </c>
      <c r="C67" s="1" t="n">
        <v>45178</v>
      </c>
      <c r="D67" t="inlineStr">
        <is>
          <t>VÄSTERBOTTENS LÄN</t>
        </is>
      </c>
      <c r="E67" t="inlineStr">
        <is>
          <t>NORDMALING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9023-2019</t>
        </is>
      </c>
      <c r="B68" s="1" t="n">
        <v>43503</v>
      </c>
      <c r="C68" s="1" t="n">
        <v>45178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11603-2019</t>
        </is>
      </c>
      <c r="B69" s="1" t="n">
        <v>43517</v>
      </c>
      <c r="C69" s="1" t="n">
        <v>45178</v>
      </c>
      <c r="D69" t="inlineStr">
        <is>
          <t>VÄSTERBOTTENS LÄN</t>
        </is>
      </c>
      <c r="E69" t="inlineStr">
        <is>
          <t>NORDMALING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11817-2019</t>
        </is>
      </c>
      <c r="B70" s="1" t="n">
        <v>43521</v>
      </c>
      <c r="C70" s="1" t="n">
        <v>45178</v>
      </c>
      <c r="D70" t="inlineStr">
        <is>
          <t>VÄSTERBOTTENS LÄN</t>
        </is>
      </c>
      <c r="E70" t="inlineStr">
        <is>
          <t>NORDMALING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11820-2019</t>
        </is>
      </c>
      <c r="B71" s="1" t="n">
        <v>43521</v>
      </c>
      <c r="C71" s="1" t="n">
        <v>45178</v>
      </c>
      <c r="D71" t="inlineStr">
        <is>
          <t>VÄSTERBOTTENS LÄN</t>
        </is>
      </c>
      <c r="E71" t="inlineStr">
        <is>
          <t>NORDMALING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12912-2019</t>
        </is>
      </c>
      <c r="B72" s="1" t="n">
        <v>43525</v>
      </c>
      <c r="C72" s="1" t="n">
        <v>45178</v>
      </c>
      <c r="D72" t="inlineStr">
        <is>
          <t>VÄSTERBOTTENS LÄN</t>
        </is>
      </c>
      <c r="E72" t="inlineStr">
        <is>
          <t>NORDMALING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12921-2019</t>
        </is>
      </c>
      <c r="B73" s="1" t="n">
        <v>43525</v>
      </c>
      <c r="C73" s="1" t="n">
        <v>45178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12910-2019</t>
        </is>
      </c>
      <c r="B74" s="1" t="n">
        <v>43525</v>
      </c>
      <c r="C74" s="1" t="n">
        <v>45178</v>
      </c>
      <c r="D74" t="inlineStr">
        <is>
          <t>VÄSTERBOTTENS LÄN</t>
        </is>
      </c>
      <c r="E74" t="inlineStr">
        <is>
          <t>NORDMALING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12917-2019</t>
        </is>
      </c>
      <c r="B75" s="1" t="n">
        <v>43525</v>
      </c>
      <c r="C75" s="1" t="n">
        <v>45178</v>
      </c>
      <c r="D75" t="inlineStr">
        <is>
          <t>VÄSTERBOTTENS LÄN</t>
        </is>
      </c>
      <c r="E75" t="inlineStr">
        <is>
          <t>NORDMALING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12924-2019</t>
        </is>
      </c>
      <c r="B76" s="1" t="n">
        <v>43525</v>
      </c>
      <c r="C76" s="1" t="n">
        <v>45178</v>
      </c>
      <c r="D76" t="inlineStr">
        <is>
          <t>VÄSTERBOTTENS LÄN</t>
        </is>
      </c>
      <c r="E76" t="inlineStr">
        <is>
          <t>NORDMALING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13228-2019</t>
        </is>
      </c>
      <c r="B77" s="1" t="n">
        <v>43529</v>
      </c>
      <c r="C77" s="1" t="n">
        <v>45178</v>
      </c>
      <c r="D77" t="inlineStr">
        <is>
          <t>VÄSTERBOTTENS LÄN</t>
        </is>
      </c>
      <c r="E77" t="inlineStr">
        <is>
          <t>NORDMALING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13239-2019</t>
        </is>
      </c>
      <c r="B78" s="1" t="n">
        <v>43529</v>
      </c>
      <c r="C78" s="1" t="n">
        <v>45178</v>
      </c>
      <c r="D78" t="inlineStr">
        <is>
          <t>VÄSTERBOTTENS LÄN</t>
        </is>
      </c>
      <c r="E78" t="inlineStr">
        <is>
          <t>NORDMALING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13229-2019</t>
        </is>
      </c>
      <c r="B79" s="1" t="n">
        <v>43529</v>
      </c>
      <c r="C79" s="1" t="n">
        <v>45178</v>
      </c>
      <c r="D79" t="inlineStr">
        <is>
          <t>VÄSTERBOTTENS LÄN</t>
        </is>
      </c>
      <c r="E79" t="inlineStr">
        <is>
          <t>NORDMALING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13240-2019</t>
        </is>
      </c>
      <c r="B80" s="1" t="n">
        <v>43529</v>
      </c>
      <c r="C80" s="1" t="n">
        <v>45178</v>
      </c>
      <c r="D80" t="inlineStr">
        <is>
          <t>VÄSTERBOTTENS LÄN</t>
        </is>
      </c>
      <c r="E80" t="inlineStr">
        <is>
          <t>NORDMALING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13498-2019</t>
        </is>
      </c>
      <c r="B81" s="1" t="n">
        <v>43529</v>
      </c>
      <c r="C81" s="1" t="n">
        <v>45178</v>
      </c>
      <c r="D81" t="inlineStr">
        <is>
          <t>VÄSTERBOTTENS LÄN</t>
        </is>
      </c>
      <c r="E81" t="inlineStr">
        <is>
          <t>NORDMALING</t>
        </is>
      </c>
      <c r="G81" t="n">
        <v>15.5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13237-2019</t>
        </is>
      </c>
      <c r="B82" s="1" t="n">
        <v>43529</v>
      </c>
      <c r="C82" s="1" t="n">
        <v>45178</v>
      </c>
      <c r="D82" t="inlineStr">
        <is>
          <t>VÄSTERBOTTENS LÄN</t>
        </is>
      </c>
      <c r="E82" t="inlineStr">
        <is>
          <t>NORDMALING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13459-2019</t>
        </is>
      </c>
      <c r="B83" s="1" t="n">
        <v>43530</v>
      </c>
      <c r="C83" s="1" t="n">
        <v>45178</v>
      </c>
      <c r="D83" t="inlineStr">
        <is>
          <t>VÄSTERBOTTENS LÄN</t>
        </is>
      </c>
      <c r="E83" t="inlineStr">
        <is>
          <t>NORDMALING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13458-2019</t>
        </is>
      </c>
      <c r="B84" s="1" t="n">
        <v>43530</v>
      </c>
      <c r="C84" s="1" t="n">
        <v>45178</v>
      </c>
      <c r="D84" t="inlineStr">
        <is>
          <t>VÄSTERBOTTENS LÄN</t>
        </is>
      </c>
      <c r="E84" t="inlineStr">
        <is>
          <t>NORDMALING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13819-2019</t>
        </is>
      </c>
      <c r="B85" s="1" t="n">
        <v>43530</v>
      </c>
      <c r="C85" s="1" t="n">
        <v>45178</v>
      </c>
      <c r="D85" t="inlineStr">
        <is>
          <t>VÄSTERBOTTENS LÄN</t>
        </is>
      </c>
      <c r="E85" t="inlineStr">
        <is>
          <t>NORDMALING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13708-2019</t>
        </is>
      </c>
      <c r="B86" s="1" t="n">
        <v>43531</v>
      </c>
      <c r="C86" s="1" t="n">
        <v>45178</v>
      </c>
      <c r="D86" t="inlineStr">
        <is>
          <t>VÄSTERBOTTENS LÄN</t>
        </is>
      </c>
      <c r="E86" t="inlineStr">
        <is>
          <t>NORDMALING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13709-2019</t>
        </is>
      </c>
      <c r="B87" s="1" t="n">
        <v>43531</v>
      </c>
      <c r="C87" s="1" t="n">
        <v>45178</v>
      </c>
      <c r="D87" t="inlineStr">
        <is>
          <t>VÄSTERBOTTENS LÄN</t>
        </is>
      </c>
      <c r="E87" t="inlineStr">
        <is>
          <t>NORDMALING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16210-2019</t>
        </is>
      </c>
      <c r="B88" s="1" t="n">
        <v>43545</v>
      </c>
      <c r="C88" s="1" t="n">
        <v>45178</v>
      </c>
      <c r="D88" t="inlineStr">
        <is>
          <t>VÄSTERBOTTENS LÄN</t>
        </is>
      </c>
      <c r="E88" t="inlineStr">
        <is>
          <t>NORDMALING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17416-2019</t>
        </is>
      </c>
      <c r="B89" s="1" t="n">
        <v>43553</v>
      </c>
      <c r="C89" s="1" t="n">
        <v>45178</v>
      </c>
      <c r="D89" t="inlineStr">
        <is>
          <t>VÄSTERBOTTENS LÄN</t>
        </is>
      </c>
      <c r="E89" t="inlineStr">
        <is>
          <t>NORDMALING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17415-2019</t>
        </is>
      </c>
      <c r="B90" s="1" t="n">
        <v>43553</v>
      </c>
      <c r="C90" s="1" t="n">
        <v>45178</v>
      </c>
      <c r="D90" t="inlineStr">
        <is>
          <t>VÄSTERBOTTENS LÄN</t>
        </is>
      </c>
      <c r="E90" t="inlineStr">
        <is>
          <t>NORDMALING</t>
        </is>
      </c>
      <c r="G90" t="n">
        <v>26.5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18846-2019</t>
        </is>
      </c>
      <c r="B91" s="1" t="n">
        <v>43563</v>
      </c>
      <c r="C91" s="1" t="n">
        <v>45178</v>
      </c>
      <c r="D91" t="inlineStr">
        <is>
          <t>VÄSTERBOTTENS LÄN</t>
        </is>
      </c>
      <c r="E91" t="inlineStr">
        <is>
          <t>NORDMALING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20289-2019</t>
        </is>
      </c>
      <c r="B92" s="1" t="n">
        <v>43567</v>
      </c>
      <c r="C92" s="1" t="n">
        <v>45178</v>
      </c>
      <c r="D92" t="inlineStr">
        <is>
          <t>VÄSTERBOTTENS LÄN</t>
        </is>
      </c>
      <c r="E92" t="inlineStr">
        <is>
          <t>NORDMALING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21025-2019</t>
        </is>
      </c>
      <c r="B93" s="1" t="n">
        <v>43578</v>
      </c>
      <c r="C93" s="1" t="n">
        <v>45178</v>
      </c>
      <c r="D93" t="inlineStr">
        <is>
          <t>VÄSTERBOTTENS LÄN</t>
        </is>
      </c>
      <c r="E93" t="inlineStr">
        <is>
          <t>NORDMALING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21034-2019</t>
        </is>
      </c>
      <c r="B94" s="1" t="n">
        <v>43578</v>
      </c>
      <c r="C94" s="1" t="n">
        <v>45178</v>
      </c>
      <c r="D94" t="inlineStr">
        <is>
          <t>VÄSTERBOTTENS LÄN</t>
        </is>
      </c>
      <c r="E94" t="inlineStr">
        <is>
          <t>NORDMALING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21338-2019</t>
        </is>
      </c>
      <c r="B95" s="1" t="n">
        <v>43579</v>
      </c>
      <c r="C95" s="1" t="n">
        <v>45178</v>
      </c>
      <c r="D95" t="inlineStr">
        <is>
          <t>VÄSTERBOTTENS LÄN</t>
        </is>
      </c>
      <c r="E95" t="inlineStr">
        <is>
          <t>NORDMALING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21339-2019</t>
        </is>
      </c>
      <c r="B96" s="1" t="n">
        <v>43579</v>
      </c>
      <c r="C96" s="1" t="n">
        <v>45178</v>
      </c>
      <c r="D96" t="inlineStr">
        <is>
          <t>VÄSTERBOTTENS LÄN</t>
        </is>
      </c>
      <c r="E96" t="inlineStr">
        <is>
          <t>NORDMALING</t>
        </is>
      </c>
      <c r="G96" t="n">
        <v>5.9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22357-2019</t>
        </is>
      </c>
      <c r="B97" s="1" t="n">
        <v>43587</v>
      </c>
      <c r="C97" s="1" t="n">
        <v>45178</v>
      </c>
      <c r="D97" t="inlineStr">
        <is>
          <t>VÄSTERBOTTENS LÄN</t>
        </is>
      </c>
      <c r="E97" t="inlineStr">
        <is>
          <t>NORDMALING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23414-2019</t>
        </is>
      </c>
      <c r="B98" s="1" t="n">
        <v>43592</v>
      </c>
      <c r="C98" s="1" t="n">
        <v>45178</v>
      </c>
      <c r="D98" t="inlineStr">
        <is>
          <t>VÄSTERBOTTENS LÄN</t>
        </is>
      </c>
      <c r="E98" t="inlineStr">
        <is>
          <t>NORDMALING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23581-2019</t>
        </is>
      </c>
      <c r="B99" s="1" t="n">
        <v>43593</v>
      </c>
      <c r="C99" s="1" t="n">
        <v>45178</v>
      </c>
      <c r="D99" t="inlineStr">
        <is>
          <t>VÄSTERBOTTENS LÄN</t>
        </is>
      </c>
      <c r="E99" t="inlineStr">
        <is>
          <t>NORDMALING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29060-2019</t>
        </is>
      </c>
      <c r="B100" s="1" t="n">
        <v>43621</v>
      </c>
      <c r="C100" s="1" t="n">
        <v>45178</v>
      </c>
      <c r="D100" t="inlineStr">
        <is>
          <t>VÄSTERBOTTENS LÄN</t>
        </is>
      </c>
      <c r="E100" t="inlineStr">
        <is>
          <t>NORDMALING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33261-2019</t>
        </is>
      </c>
      <c r="B101" s="1" t="n">
        <v>43650</v>
      </c>
      <c r="C101" s="1" t="n">
        <v>45178</v>
      </c>
      <c r="D101" t="inlineStr">
        <is>
          <t>VÄSTERBOTTENS LÄN</t>
        </is>
      </c>
      <c r="E101" t="inlineStr">
        <is>
          <t>NORDMALING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37185-2019</t>
        </is>
      </c>
      <c r="B102" s="1" t="n">
        <v>43676</v>
      </c>
      <c r="C102" s="1" t="n">
        <v>45178</v>
      </c>
      <c r="D102" t="inlineStr">
        <is>
          <t>VÄSTERBOTTENS LÄN</t>
        </is>
      </c>
      <c r="E102" t="inlineStr">
        <is>
          <t>NORDMALING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37340-2019</t>
        </is>
      </c>
      <c r="B103" s="1" t="n">
        <v>43677</v>
      </c>
      <c r="C103" s="1" t="n">
        <v>45178</v>
      </c>
      <c r="D103" t="inlineStr">
        <is>
          <t>VÄSTERBOTTENS LÄN</t>
        </is>
      </c>
      <c r="E103" t="inlineStr">
        <is>
          <t>NORDMALING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37559-2019</t>
        </is>
      </c>
      <c r="B104" s="1" t="n">
        <v>43678</v>
      </c>
      <c r="C104" s="1" t="n">
        <v>45178</v>
      </c>
      <c r="D104" t="inlineStr">
        <is>
          <t>VÄSTERBOTTENS LÄN</t>
        </is>
      </c>
      <c r="E104" t="inlineStr">
        <is>
          <t>NORDMALING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38033-2019</t>
        </is>
      </c>
      <c r="B105" s="1" t="n">
        <v>43683</v>
      </c>
      <c r="C105" s="1" t="n">
        <v>45178</v>
      </c>
      <c r="D105" t="inlineStr">
        <is>
          <t>VÄSTERBOTTENS LÄN</t>
        </is>
      </c>
      <c r="E105" t="inlineStr">
        <is>
          <t>NORDMALING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39067-2019</t>
        </is>
      </c>
      <c r="B106" s="1" t="n">
        <v>43689</v>
      </c>
      <c r="C106" s="1" t="n">
        <v>45178</v>
      </c>
      <c r="D106" t="inlineStr">
        <is>
          <t>VÄSTERBOTTENS LÄN</t>
        </is>
      </c>
      <c r="E106" t="inlineStr">
        <is>
          <t>NORDMALING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39138-2019</t>
        </is>
      </c>
      <c r="B107" s="1" t="n">
        <v>43689</v>
      </c>
      <c r="C107" s="1" t="n">
        <v>45178</v>
      </c>
      <c r="D107" t="inlineStr">
        <is>
          <t>VÄSTERBOTTENS LÄN</t>
        </is>
      </c>
      <c r="E107" t="inlineStr">
        <is>
          <t>NORDMALING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39567-2019</t>
        </is>
      </c>
      <c r="B108" s="1" t="n">
        <v>43691</v>
      </c>
      <c r="C108" s="1" t="n">
        <v>45178</v>
      </c>
      <c r="D108" t="inlineStr">
        <is>
          <t>VÄSTERBOTTENS LÄN</t>
        </is>
      </c>
      <c r="E108" t="inlineStr">
        <is>
          <t>NORDMALING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40666-2019</t>
        </is>
      </c>
      <c r="B109" s="1" t="n">
        <v>43696</v>
      </c>
      <c r="C109" s="1" t="n">
        <v>45178</v>
      </c>
      <c r="D109" t="inlineStr">
        <is>
          <t>VÄSTERBOTTENS LÄN</t>
        </is>
      </c>
      <c r="E109" t="inlineStr">
        <is>
          <t>NORDMALING</t>
        </is>
      </c>
      <c r="F109" t="inlineStr">
        <is>
          <t>SCA</t>
        </is>
      </c>
      <c r="G109" t="n">
        <v>8.9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40819-2019</t>
        </is>
      </c>
      <c r="B110" s="1" t="n">
        <v>43697</v>
      </c>
      <c r="C110" s="1" t="n">
        <v>45178</v>
      </c>
      <c r="D110" t="inlineStr">
        <is>
          <t>VÄSTERBOTTENS LÄN</t>
        </is>
      </c>
      <c r="E110" t="inlineStr">
        <is>
          <t>NORDMALING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41449-2019</t>
        </is>
      </c>
      <c r="B111" s="1" t="n">
        <v>43698</v>
      </c>
      <c r="C111" s="1" t="n">
        <v>45178</v>
      </c>
      <c r="D111" t="inlineStr">
        <is>
          <t>VÄSTERBOTTENS LÄN</t>
        </is>
      </c>
      <c r="E111" t="inlineStr">
        <is>
          <t>NORDMALING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42460-2019</t>
        </is>
      </c>
      <c r="B112" s="1" t="n">
        <v>43699</v>
      </c>
      <c r="C112" s="1" t="n">
        <v>45178</v>
      </c>
      <c r="D112" t="inlineStr">
        <is>
          <t>VÄSTERBOTTENS LÄN</t>
        </is>
      </c>
      <c r="E112" t="inlineStr">
        <is>
          <t>NORDMALING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42631-2019</t>
        </is>
      </c>
      <c r="B113" s="1" t="n">
        <v>43699</v>
      </c>
      <c r="C113" s="1" t="n">
        <v>45178</v>
      </c>
      <c r="D113" t="inlineStr">
        <is>
          <t>VÄSTERBOTTENS LÄN</t>
        </is>
      </c>
      <c r="E113" t="inlineStr">
        <is>
          <t>NORDMALING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43225-2019</t>
        </is>
      </c>
      <c r="B114" s="1" t="n">
        <v>43700</v>
      </c>
      <c r="C114" s="1" t="n">
        <v>45178</v>
      </c>
      <c r="D114" t="inlineStr">
        <is>
          <t>VÄSTERBOTTENS LÄN</t>
        </is>
      </c>
      <c r="E114" t="inlineStr">
        <is>
          <t>NORDMALING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43223-2019</t>
        </is>
      </c>
      <c r="B115" s="1" t="n">
        <v>43700</v>
      </c>
      <c r="C115" s="1" t="n">
        <v>45178</v>
      </c>
      <c r="D115" t="inlineStr">
        <is>
          <t>VÄSTERBOTTENS LÄN</t>
        </is>
      </c>
      <c r="E115" t="inlineStr">
        <is>
          <t>NORDMALING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46077-2019</t>
        </is>
      </c>
      <c r="B116" s="1" t="n">
        <v>43713</v>
      </c>
      <c r="C116" s="1" t="n">
        <v>45178</v>
      </c>
      <c r="D116" t="inlineStr">
        <is>
          <t>VÄSTERBOTTENS LÄN</t>
        </is>
      </c>
      <c r="E116" t="inlineStr">
        <is>
          <t>NORDMALING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45200-2019</t>
        </is>
      </c>
      <c r="B117" s="1" t="n">
        <v>43713</v>
      </c>
      <c r="C117" s="1" t="n">
        <v>45178</v>
      </c>
      <c r="D117" t="inlineStr">
        <is>
          <t>VÄSTERBOTTENS LÄN</t>
        </is>
      </c>
      <c r="E117" t="inlineStr">
        <is>
          <t>NORDMALING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45081-2019</t>
        </is>
      </c>
      <c r="B118" s="1" t="n">
        <v>43713</v>
      </c>
      <c r="C118" s="1" t="n">
        <v>45178</v>
      </c>
      <c r="D118" t="inlineStr">
        <is>
          <t>VÄSTERBOTTENS LÄN</t>
        </is>
      </c>
      <c r="E118" t="inlineStr">
        <is>
          <t>NORDMALING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46021-2019</t>
        </is>
      </c>
      <c r="B119" s="1" t="n">
        <v>43713</v>
      </c>
      <c r="C119" s="1" t="n">
        <v>45178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46570-2019</t>
        </is>
      </c>
      <c r="B120" s="1" t="n">
        <v>43717</v>
      </c>
      <c r="C120" s="1" t="n">
        <v>45178</v>
      </c>
      <c r="D120" t="inlineStr">
        <is>
          <t>VÄSTERBOTTENS LÄN</t>
        </is>
      </c>
      <c r="E120" t="inlineStr">
        <is>
          <t>NORDMALING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47453-2019</t>
        </is>
      </c>
      <c r="B121" s="1" t="n">
        <v>43724</v>
      </c>
      <c r="C121" s="1" t="n">
        <v>45178</v>
      </c>
      <c r="D121" t="inlineStr">
        <is>
          <t>VÄSTERBOTTENS LÄN</t>
        </is>
      </c>
      <c r="E121" t="inlineStr">
        <is>
          <t>NORDMALING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54694-2019</t>
        </is>
      </c>
      <c r="B122" s="1" t="n">
        <v>43746</v>
      </c>
      <c r="C122" s="1" t="n">
        <v>45178</v>
      </c>
      <c r="D122" t="inlineStr">
        <is>
          <t>VÄSTERBOTTENS LÄN</t>
        </is>
      </c>
      <c r="E122" t="inlineStr">
        <is>
          <t>NORDMALING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54689-2019</t>
        </is>
      </c>
      <c r="B123" s="1" t="n">
        <v>43746</v>
      </c>
      <c r="C123" s="1" t="n">
        <v>45178</v>
      </c>
      <c r="D123" t="inlineStr">
        <is>
          <t>VÄSTERBOTTENS LÄN</t>
        </is>
      </c>
      <c r="E123" t="inlineStr">
        <is>
          <t>NORDMALING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54688-2019</t>
        </is>
      </c>
      <c r="B124" s="1" t="n">
        <v>43746</v>
      </c>
      <c r="C124" s="1" t="n">
        <v>45178</v>
      </c>
      <c r="D124" t="inlineStr">
        <is>
          <t>VÄSTERBOTTENS LÄN</t>
        </is>
      </c>
      <c r="E124" t="inlineStr">
        <is>
          <t>NORDMALING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52939-2019</t>
        </is>
      </c>
      <c r="B125" s="1" t="n">
        <v>43747</v>
      </c>
      <c r="C125" s="1" t="n">
        <v>45178</v>
      </c>
      <c r="D125" t="inlineStr">
        <is>
          <t>VÄSTERBOTTENS LÄN</t>
        </is>
      </c>
      <c r="E125" t="inlineStr">
        <is>
          <t>NORDMALING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53279-2019</t>
        </is>
      </c>
      <c r="B126" s="1" t="n">
        <v>43748</v>
      </c>
      <c r="C126" s="1" t="n">
        <v>45178</v>
      </c>
      <c r="D126" t="inlineStr">
        <is>
          <t>VÄSTERBOTTENS LÄN</t>
        </is>
      </c>
      <c r="E126" t="inlineStr">
        <is>
          <t>NORDMALING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55684-2019</t>
        </is>
      </c>
      <c r="B127" s="1" t="n">
        <v>43760</v>
      </c>
      <c r="C127" s="1" t="n">
        <v>45178</v>
      </c>
      <c r="D127" t="inlineStr">
        <is>
          <t>VÄSTERBOTTENS LÄN</t>
        </is>
      </c>
      <c r="E127" t="inlineStr">
        <is>
          <t>NORDMALING</t>
        </is>
      </c>
      <c r="F127" t="inlineStr">
        <is>
          <t>SCA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56817-2019</t>
        </is>
      </c>
      <c r="B128" s="1" t="n">
        <v>43763</v>
      </c>
      <c r="C128" s="1" t="n">
        <v>45178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58819-2019</t>
        </is>
      </c>
      <c r="B129" s="1" t="n">
        <v>43768</v>
      </c>
      <c r="C129" s="1" t="n">
        <v>45178</v>
      </c>
      <c r="D129" t="inlineStr">
        <is>
          <t>VÄSTERBOTTENS LÄN</t>
        </is>
      </c>
      <c r="E129" t="inlineStr">
        <is>
          <t>NORDMALING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61984-2019</t>
        </is>
      </c>
      <c r="B130" s="1" t="n">
        <v>43781</v>
      </c>
      <c r="C130" s="1" t="n">
        <v>45178</v>
      </c>
      <c r="D130" t="inlineStr">
        <is>
          <t>VÄSTERBOTTENS LÄN</t>
        </is>
      </c>
      <c r="E130" t="inlineStr">
        <is>
          <t>NORDMALING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60965-2019</t>
        </is>
      </c>
      <c r="B131" s="1" t="n">
        <v>43782</v>
      </c>
      <c r="C131" s="1" t="n">
        <v>45178</v>
      </c>
      <c r="D131" t="inlineStr">
        <is>
          <t>VÄSTERBOTTENS LÄN</t>
        </is>
      </c>
      <c r="E131" t="inlineStr">
        <is>
          <t>NORDMALING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63340-2019</t>
        </is>
      </c>
      <c r="B132" s="1" t="n">
        <v>43787</v>
      </c>
      <c r="C132" s="1" t="n">
        <v>45178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63419-2019</t>
        </is>
      </c>
      <c r="B133" s="1" t="n">
        <v>43787</v>
      </c>
      <c r="C133" s="1" t="n">
        <v>45178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62363-2019</t>
        </is>
      </c>
      <c r="B134" s="1" t="n">
        <v>43788</v>
      </c>
      <c r="C134" s="1" t="n">
        <v>45178</v>
      </c>
      <c r="D134" t="inlineStr">
        <is>
          <t>VÄSTERBOTTENS LÄN</t>
        </is>
      </c>
      <c r="E134" t="inlineStr">
        <is>
          <t>NORDMALING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63235-2019</t>
        </is>
      </c>
      <c r="B135" s="1" t="n">
        <v>43791</v>
      </c>
      <c r="C135" s="1" t="n">
        <v>45178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63361-2019</t>
        </is>
      </c>
      <c r="B136" s="1" t="n">
        <v>43794</v>
      </c>
      <c r="C136" s="1" t="n">
        <v>45178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Holmen skog AB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64144-2019</t>
        </is>
      </c>
      <c r="B137" s="1" t="n">
        <v>43796</v>
      </c>
      <c r="C137" s="1" t="n">
        <v>45178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65164-2019</t>
        </is>
      </c>
      <c r="B138" s="1" t="n">
        <v>43796</v>
      </c>
      <c r="C138" s="1" t="n">
        <v>45178</v>
      </c>
      <c r="D138" t="inlineStr">
        <is>
          <t>VÄSTERBOTTENS LÄN</t>
        </is>
      </c>
      <c r="E138" t="inlineStr">
        <is>
          <t>NORDMALING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65429-2019</t>
        </is>
      </c>
      <c r="B139" s="1" t="n">
        <v>43798</v>
      </c>
      <c r="C139" s="1" t="n">
        <v>45178</v>
      </c>
      <c r="D139" t="inlineStr">
        <is>
          <t>VÄSTERBOTTENS LÄN</t>
        </is>
      </c>
      <c r="E139" t="inlineStr">
        <is>
          <t>NORDMALING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65119-2019</t>
        </is>
      </c>
      <c r="B140" s="1" t="n">
        <v>43802</v>
      </c>
      <c r="C140" s="1" t="n">
        <v>45178</v>
      </c>
      <c r="D140" t="inlineStr">
        <is>
          <t>VÄSTERBOTTENS LÄN</t>
        </is>
      </c>
      <c r="E140" t="inlineStr">
        <is>
          <t>NORDMALING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67759-2019</t>
        </is>
      </c>
      <c r="B141" s="1" t="n">
        <v>43809</v>
      </c>
      <c r="C141" s="1" t="n">
        <v>45178</v>
      </c>
      <c r="D141" t="inlineStr">
        <is>
          <t>VÄSTERBOTTENS LÄN</t>
        </is>
      </c>
      <c r="E141" t="inlineStr">
        <is>
          <t>NORDMALING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69174-2019</t>
        </is>
      </c>
      <c r="B142" s="1" t="n">
        <v>43830</v>
      </c>
      <c r="C142" s="1" t="n">
        <v>45178</v>
      </c>
      <c r="D142" t="inlineStr">
        <is>
          <t>VÄSTERBOTTENS LÄN</t>
        </is>
      </c>
      <c r="E142" t="inlineStr">
        <is>
          <t>NORDMALING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6106-2020</t>
        </is>
      </c>
      <c r="B143" s="1" t="n">
        <v>43864</v>
      </c>
      <c r="C143" s="1" t="n">
        <v>45178</v>
      </c>
      <c r="D143" t="inlineStr">
        <is>
          <t>VÄSTERBOTTENS LÄN</t>
        </is>
      </c>
      <c r="E143" t="inlineStr">
        <is>
          <t>NORDMALING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9941-2020</t>
        </is>
      </c>
      <c r="B144" s="1" t="n">
        <v>43882</v>
      </c>
      <c r="C144" s="1" t="n">
        <v>45178</v>
      </c>
      <c r="D144" t="inlineStr">
        <is>
          <t>VÄSTERBOTTENS LÄN</t>
        </is>
      </c>
      <c r="E144" t="inlineStr">
        <is>
          <t>NORDMALING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12720-2020</t>
        </is>
      </c>
      <c r="B145" s="1" t="n">
        <v>43893</v>
      </c>
      <c r="C145" s="1" t="n">
        <v>45178</v>
      </c>
      <c r="D145" t="inlineStr">
        <is>
          <t>VÄSTERBOTTENS LÄN</t>
        </is>
      </c>
      <c r="E145" t="inlineStr">
        <is>
          <t>NORDMALING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12204-2020</t>
        </is>
      </c>
      <c r="B146" s="1" t="n">
        <v>43895</v>
      </c>
      <c r="C146" s="1" t="n">
        <v>45178</v>
      </c>
      <c r="D146" t="inlineStr">
        <is>
          <t>VÄSTERBOTTENS LÄN</t>
        </is>
      </c>
      <c r="E146" t="inlineStr">
        <is>
          <t>NORDMALING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13298-2020</t>
        </is>
      </c>
      <c r="B147" s="1" t="n">
        <v>43901</v>
      </c>
      <c r="C147" s="1" t="n">
        <v>45178</v>
      </c>
      <c r="D147" t="inlineStr">
        <is>
          <t>VÄSTERBOTTENS LÄN</t>
        </is>
      </c>
      <c r="E147" t="inlineStr">
        <is>
          <t>NORDMALING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13297-2020</t>
        </is>
      </c>
      <c r="B148" s="1" t="n">
        <v>43901</v>
      </c>
      <c r="C148" s="1" t="n">
        <v>45178</v>
      </c>
      <c r="D148" t="inlineStr">
        <is>
          <t>VÄSTERBOTTENS LÄN</t>
        </is>
      </c>
      <c r="E148" t="inlineStr">
        <is>
          <t>NORDMALING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13553-2020</t>
        </is>
      </c>
      <c r="B149" s="1" t="n">
        <v>43902</v>
      </c>
      <c r="C149" s="1" t="n">
        <v>45178</v>
      </c>
      <c r="D149" t="inlineStr">
        <is>
          <t>VÄSTERBOTTENS LÄN</t>
        </is>
      </c>
      <c r="E149" t="inlineStr">
        <is>
          <t>NORDMALING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14499-2020</t>
        </is>
      </c>
      <c r="B150" s="1" t="n">
        <v>43902</v>
      </c>
      <c r="C150" s="1" t="n">
        <v>45178</v>
      </c>
      <c r="D150" t="inlineStr">
        <is>
          <t>VÄSTERBOTTENS LÄN</t>
        </is>
      </c>
      <c r="E150" t="inlineStr">
        <is>
          <t>NORDMALING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15025-2020</t>
        </is>
      </c>
      <c r="B151" s="1" t="n">
        <v>43907</v>
      </c>
      <c r="C151" s="1" t="n">
        <v>45178</v>
      </c>
      <c r="D151" t="inlineStr">
        <is>
          <t>VÄSTERBOTTENS LÄN</t>
        </is>
      </c>
      <c r="E151" t="inlineStr">
        <is>
          <t>NORDMALING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16709-2020</t>
        </is>
      </c>
      <c r="B152" s="1" t="n">
        <v>43910</v>
      </c>
      <c r="C152" s="1" t="n">
        <v>45178</v>
      </c>
      <c r="D152" t="inlineStr">
        <is>
          <t>VÄSTERBOTTENS LÄN</t>
        </is>
      </c>
      <c r="E152" t="inlineStr">
        <is>
          <t>NORDMALING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17513-2020</t>
        </is>
      </c>
      <c r="B153" s="1" t="n">
        <v>43923</v>
      </c>
      <c r="C153" s="1" t="n">
        <v>45178</v>
      </c>
      <c r="D153" t="inlineStr">
        <is>
          <t>VÄSTERBOTTENS LÄN</t>
        </is>
      </c>
      <c r="E153" t="inlineStr">
        <is>
          <t>NORDMALING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18605-2020</t>
        </is>
      </c>
      <c r="B154" s="1" t="n">
        <v>43929</v>
      </c>
      <c r="C154" s="1" t="n">
        <v>45178</v>
      </c>
      <c r="D154" t="inlineStr">
        <is>
          <t>VÄSTERBOTTENS LÄN</t>
        </is>
      </c>
      <c r="E154" t="inlineStr">
        <is>
          <t>NORDMALING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19707-2020</t>
        </is>
      </c>
      <c r="B155" s="1" t="n">
        <v>43937</v>
      </c>
      <c r="C155" s="1" t="n">
        <v>45178</v>
      </c>
      <c r="D155" t="inlineStr">
        <is>
          <t>VÄSTERBOTTENS LÄN</t>
        </is>
      </c>
      <c r="E155" t="inlineStr">
        <is>
          <t>NORDMALING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25908-2020</t>
        </is>
      </c>
      <c r="B156" s="1" t="n">
        <v>43984</v>
      </c>
      <c r="C156" s="1" t="n">
        <v>45178</v>
      </c>
      <c r="D156" t="inlineStr">
        <is>
          <t>VÄSTERBOTTENS LÄN</t>
        </is>
      </c>
      <c r="E156" t="inlineStr">
        <is>
          <t>NORDMALING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27318-2020</t>
        </is>
      </c>
      <c r="B157" s="1" t="n">
        <v>43991</v>
      </c>
      <c r="C157" s="1" t="n">
        <v>45178</v>
      </c>
      <c r="D157" t="inlineStr">
        <is>
          <t>VÄSTERBOTTENS LÄN</t>
        </is>
      </c>
      <c r="E157" t="inlineStr">
        <is>
          <t>NORDMALING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27347-2020</t>
        </is>
      </c>
      <c r="B158" s="1" t="n">
        <v>43992</v>
      </c>
      <c r="C158" s="1" t="n">
        <v>45178</v>
      </c>
      <c r="D158" t="inlineStr">
        <is>
          <t>VÄSTERBOTTENS LÄN</t>
        </is>
      </c>
      <c r="E158" t="inlineStr">
        <is>
          <t>NORDMALING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27353-2020</t>
        </is>
      </c>
      <c r="B159" s="1" t="n">
        <v>43992</v>
      </c>
      <c r="C159" s="1" t="n">
        <v>45178</v>
      </c>
      <c r="D159" t="inlineStr">
        <is>
          <t>VÄSTERBOTTENS LÄN</t>
        </is>
      </c>
      <c r="E159" t="inlineStr">
        <is>
          <t>NORDMALING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27360-2020</t>
        </is>
      </c>
      <c r="B160" s="1" t="n">
        <v>43992</v>
      </c>
      <c r="C160" s="1" t="n">
        <v>45178</v>
      </c>
      <c r="D160" t="inlineStr">
        <is>
          <t>VÄSTERBOTTENS LÄN</t>
        </is>
      </c>
      <c r="E160" t="inlineStr">
        <is>
          <t>NORDMALING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27813-2020</t>
        </is>
      </c>
      <c r="B161" s="1" t="n">
        <v>43994</v>
      </c>
      <c r="C161" s="1" t="n">
        <v>45178</v>
      </c>
      <c r="D161" t="inlineStr">
        <is>
          <t>VÄSTERBOTTENS LÄN</t>
        </is>
      </c>
      <c r="E161" t="inlineStr">
        <is>
          <t>NORDMALING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30142-2020</t>
        </is>
      </c>
      <c r="B162" s="1" t="n">
        <v>44006</v>
      </c>
      <c r="C162" s="1" t="n">
        <v>45178</v>
      </c>
      <c r="D162" t="inlineStr">
        <is>
          <t>VÄSTERBOTTENS LÄN</t>
        </is>
      </c>
      <c r="E162" t="inlineStr">
        <is>
          <t>NORDMALING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30563-2020</t>
        </is>
      </c>
      <c r="B163" s="1" t="n">
        <v>44008</v>
      </c>
      <c r="C163" s="1" t="n">
        <v>45178</v>
      </c>
      <c r="D163" t="inlineStr">
        <is>
          <t>VÄSTERBOTTENS LÄN</t>
        </is>
      </c>
      <c r="E163" t="inlineStr">
        <is>
          <t>NORDMALING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33626-2020</t>
        </is>
      </c>
      <c r="B164" s="1" t="n">
        <v>44025</v>
      </c>
      <c r="C164" s="1" t="n">
        <v>45178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33625-2020</t>
        </is>
      </c>
      <c r="B165" s="1" t="n">
        <v>44025</v>
      </c>
      <c r="C165" s="1" t="n">
        <v>45178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34710-2020</t>
        </is>
      </c>
      <c r="B166" s="1" t="n">
        <v>44035</v>
      </c>
      <c r="C166" s="1" t="n">
        <v>45178</v>
      </c>
      <c r="D166" t="inlineStr">
        <is>
          <t>VÄSTERBOTTENS LÄN</t>
        </is>
      </c>
      <c r="E166" t="inlineStr">
        <is>
          <t>NORDMALING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37223-2020</t>
        </is>
      </c>
      <c r="B167" s="1" t="n">
        <v>44054</v>
      </c>
      <c r="C167" s="1" t="n">
        <v>45178</v>
      </c>
      <c r="D167" t="inlineStr">
        <is>
          <t>VÄSTERBOTTENS LÄN</t>
        </is>
      </c>
      <c r="E167" t="inlineStr">
        <is>
          <t>NORDMALING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38147-2020</t>
        </is>
      </c>
      <c r="B168" s="1" t="n">
        <v>44057</v>
      </c>
      <c r="C168" s="1" t="n">
        <v>45178</v>
      </c>
      <c r="D168" t="inlineStr">
        <is>
          <t>VÄSTERBOTTENS LÄN</t>
        </is>
      </c>
      <c r="E168" t="inlineStr">
        <is>
          <t>NORDMALING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38160-2020</t>
        </is>
      </c>
      <c r="B169" s="1" t="n">
        <v>44057</v>
      </c>
      <c r="C169" s="1" t="n">
        <v>45178</v>
      </c>
      <c r="D169" t="inlineStr">
        <is>
          <t>VÄSTERBOTTENS LÄN</t>
        </is>
      </c>
      <c r="E169" t="inlineStr">
        <is>
          <t>NORDMALING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39623-2020</t>
        </is>
      </c>
      <c r="B170" s="1" t="n">
        <v>44063</v>
      </c>
      <c r="C170" s="1" t="n">
        <v>45178</v>
      </c>
      <c r="D170" t="inlineStr">
        <is>
          <t>VÄSTERBOTTENS LÄN</t>
        </is>
      </c>
      <c r="E170" t="inlineStr">
        <is>
          <t>NORDMALING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39658-2020</t>
        </is>
      </c>
      <c r="B171" s="1" t="n">
        <v>44064</v>
      </c>
      <c r="C171" s="1" t="n">
        <v>45178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40846-2020</t>
        </is>
      </c>
      <c r="B172" s="1" t="n">
        <v>44067</v>
      </c>
      <c r="C172" s="1" t="n">
        <v>45178</v>
      </c>
      <c r="D172" t="inlineStr">
        <is>
          <t>VÄSTERBOTTENS LÄN</t>
        </is>
      </c>
      <c r="E172" t="inlineStr">
        <is>
          <t>NORDMALING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40843-2020</t>
        </is>
      </c>
      <c r="B173" s="1" t="n">
        <v>44067</v>
      </c>
      <c r="C173" s="1" t="n">
        <v>45178</v>
      </c>
      <c r="D173" t="inlineStr">
        <is>
          <t>VÄSTERBOTTENS LÄN</t>
        </is>
      </c>
      <c r="E173" t="inlineStr">
        <is>
          <t>NORDMALING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43831-2020</t>
        </is>
      </c>
      <c r="B174" s="1" t="n">
        <v>44082</v>
      </c>
      <c r="C174" s="1" t="n">
        <v>45178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43851-2020</t>
        </is>
      </c>
      <c r="B175" s="1" t="n">
        <v>44082</v>
      </c>
      <c r="C175" s="1" t="n">
        <v>45178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43833-2020</t>
        </is>
      </c>
      <c r="B176" s="1" t="n">
        <v>44082</v>
      </c>
      <c r="C176" s="1" t="n">
        <v>45178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43843-2020</t>
        </is>
      </c>
      <c r="B177" s="1" t="n">
        <v>44082</v>
      </c>
      <c r="C177" s="1" t="n">
        <v>45178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43854-2020</t>
        </is>
      </c>
      <c r="B178" s="1" t="n">
        <v>44082</v>
      </c>
      <c r="C178" s="1" t="n">
        <v>45178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45842-2020</t>
        </is>
      </c>
      <c r="B179" s="1" t="n">
        <v>44090</v>
      </c>
      <c r="C179" s="1" t="n">
        <v>45178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46041-2020</t>
        </is>
      </c>
      <c r="B180" s="1" t="n">
        <v>44091</v>
      </c>
      <c r="C180" s="1" t="n">
        <v>45178</v>
      </c>
      <c r="D180" t="inlineStr">
        <is>
          <t>VÄSTERBOTTENS LÄN</t>
        </is>
      </c>
      <c r="E180" t="inlineStr">
        <is>
          <t>NORDMALING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46769-2020</t>
        </is>
      </c>
      <c r="B181" s="1" t="n">
        <v>44095</v>
      </c>
      <c r="C181" s="1" t="n">
        <v>45178</v>
      </c>
      <c r="D181" t="inlineStr">
        <is>
          <t>VÄSTERBOTTENS LÄN</t>
        </is>
      </c>
      <c r="E181" t="inlineStr">
        <is>
          <t>NORDMALING</t>
        </is>
      </c>
      <c r="F181" t="inlineStr">
        <is>
          <t>SCA</t>
        </is>
      </c>
      <c r="G181" t="n">
        <v>12.6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47496-2020</t>
        </is>
      </c>
      <c r="B182" s="1" t="n">
        <v>44095</v>
      </c>
      <c r="C182" s="1" t="n">
        <v>45178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47214-2020</t>
        </is>
      </c>
      <c r="B183" s="1" t="n">
        <v>44097</v>
      </c>
      <c r="C183" s="1" t="n">
        <v>45178</v>
      </c>
      <c r="D183" t="inlineStr">
        <is>
          <t>VÄSTERBOTTENS LÄN</t>
        </is>
      </c>
      <c r="E183" t="inlineStr">
        <is>
          <t>NORDMALING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47476-2020</t>
        </is>
      </c>
      <c r="B184" s="1" t="n">
        <v>44098</v>
      </c>
      <c r="C184" s="1" t="n">
        <v>45178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48058-2020</t>
        </is>
      </c>
      <c r="B185" s="1" t="n">
        <v>44099</v>
      </c>
      <c r="C185" s="1" t="n">
        <v>45178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SCA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48113-2020</t>
        </is>
      </c>
      <c r="B186" s="1" t="n">
        <v>44101</v>
      </c>
      <c r="C186" s="1" t="n">
        <v>45178</v>
      </c>
      <c r="D186" t="inlineStr">
        <is>
          <t>VÄSTERBOTTENS LÄN</t>
        </is>
      </c>
      <c r="E186" t="inlineStr">
        <is>
          <t>NORDMALING</t>
        </is>
      </c>
      <c r="G186" t="n">
        <v>24.5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49326-2020</t>
        </is>
      </c>
      <c r="B187" s="1" t="n">
        <v>44102</v>
      </c>
      <c r="C187" s="1" t="n">
        <v>45178</v>
      </c>
      <c r="D187" t="inlineStr">
        <is>
          <t>VÄSTERBOTTENS LÄN</t>
        </is>
      </c>
      <c r="E187" t="inlineStr">
        <is>
          <t>NORDMALING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48990-2020</t>
        </is>
      </c>
      <c r="B188" s="1" t="n">
        <v>44104</v>
      </c>
      <c r="C188" s="1" t="n">
        <v>45178</v>
      </c>
      <c r="D188" t="inlineStr">
        <is>
          <t>VÄSTERBOTTENS LÄN</t>
        </is>
      </c>
      <c r="E188" t="inlineStr">
        <is>
          <t>NORDMALING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51890-2020</t>
        </is>
      </c>
      <c r="B189" s="1" t="n">
        <v>44109</v>
      </c>
      <c r="C189" s="1" t="n">
        <v>45178</v>
      </c>
      <c r="D189" t="inlineStr">
        <is>
          <t>VÄSTERBOTTENS LÄN</t>
        </is>
      </c>
      <c r="E189" t="inlineStr">
        <is>
          <t>NORDMALING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52525-2020</t>
        </is>
      </c>
      <c r="B190" s="1" t="n">
        <v>44118</v>
      </c>
      <c r="C190" s="1" t="n">
        <v>45178</v>
      </c>
      <c r="D190" t="inlineStr">
        <is>
          <t>VÄSTERBOTTENS LÄN</t>
        </is>
      </c>
      <c r="E190" t="inlineStr">
        <is>
          <t>NORDMALING</t>
        </is>
      </c>
      <c r="G190" t="n">
        <v>16.3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52930-2020</t>
        </is>
      </c>
      <c r="B191" s="1" t="n">
        <v>44119</v>
      </c>
      <c r="C191" s="1" t="n">
        <v>45178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54459-2020</t>
        </is>
      </c>
      <c r="B192" s="1" t="n">
        <v>44125</v>
      </c>
      <c r="C192" s="1" t="n">
        <v>45178</v>
      </c>
      <c r="D192" t="inlineStr">
        <is>
          <t>VÄSTERBOTTENS LÄN</t>
        </is>
      </c>
      <c r="E192" t="inlineStr">
        <is>
          <t>NORDMALING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55668-2020</t>
        </is>
      </c>
      <c r="B193" s="1" t="n">
        <v>44131</v>
      </c>
      <c r="C193" s="1" t="n">
        <v>45178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56887-2020</t>
        </is>
      </c>
      <c r="B194" s="1" t="n">
        <v>44134</v>
      </c>
      <c r="C194" s="1" t="n">
        <v>45178</v>
      </c>
      <c r="D194" t="inlineStr">
        <is>
          <t>VÄSTERBOTTENS LÄN</t>
        </is>
      </c>
      <c r="E194" t="inlineStr">
        <is>
          <t>NORDMALING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56883-2020</t>
        </is>
      </c>
      <c r="B195" s="1" t="n">
        <v>44134</v>
      </c>
      <c r="C195" s="1" t="n">
        <v>45178</v>
      </c>
      <c r="D195" t="inlineStr">
        <is>
          <t>VÄSTERBOTTENS LÄN</t>
        </is>
      </c>
      <c r="E195" t="inlineStr">
        <is>
          <t>NORDMALING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57033-2020</t>
        </is>
      </c>
      <c r="B196" s="1" t="n">
        <v>44137</v>
      </c>
      <c r="C196" s="1" t="n">
        <v>45178</v>
      </c>
      <c r="D196" t="inlineStr">
        <is>
          <t>VÄSTERBOTTENS LÄN</t>
        </is>
      </c>
      <c r="E196" t="inlineStr">
        <is>
          <t>NORDMALING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57186-2020</t>
        </is>
      </c>
      <c r="B197" s="1" t="n">
        <v>44138</v>
      </c>
      <c r="C197" s="1" t="n">
        <v>45178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Kommuner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57159-2020</t>
        </is>
      </c>
      <c r="B198" s="1" t="n">
        <v>44138</v>
      </c>
      <c r="C198" s="1" t="n">
        <v>45178</v>
      </c>
      <c r="D198" t="inlineStr">
        <is>
          <t>VÄSTERBOTTENS LÄN</t>
        </is>
      </c>
      <c r="E198" t="inlineStr">
        <is>
          <t>NORDMALING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57410-2020</t>
        </is>
      </c>
      <c r="B199" s="1" t="n">
        <v>44139</v>
      </c>
      <c r="C199" s="1" t="n">
        <v>45178</v>
      </c>
      <c r="D199" t="inlineStr">
        <is>
          <t>VÄSTERBOTTENS LÄN</t>
        </is>
      </c>
      <c r="E199" t="inlineStr">
        <is>
          <t>NORDMALING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58441-2020</t>
        </is>
      </c>
      <c r="B200" s="1" t="n">
        <v>44144</v>
      </c>
      <c r="C200" s="1" t="n">
        <v>45178</v>
      </c>
      <c r="D200" t="inlineStr">
        <is>
          <t>VÄSTERBOTTENS LÄN</t>
        </is>
      </c>
      <c r="E200" t="inlineStr">
        <is>
          <t>NORDMALING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59358-2020</t>
        </is>
      </c>
      <c r="B201" s="1" t="n">
        <v>44147</v>
      </c>
      <c r="C201" s="1" t="n">
        <v>45178</v>
      </c>
      <c r="D201" t="inlineStr">
        <is>
          <t>VÄSTERBOTTENS LÄN</t>
        </is>
      </c>
      <c r="E201" t="inlineStr">
        <is>
          <t>NORDMALING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59595-2020</t>
        </is>
      </c>
      <c r="B202" s="1" t="n">
        <v>44148</v>
      </c>
      <c r="C202" s="1" t="n">
        <v>45178</v>
      </c>
      <c r="D202" t="inlineStr">
        <is>
          <t>VÄSTERBOTTENS LÄN</t>
        </is>
      </c>
      <c r="E202" t="inlineStr">
        <is>
          <t>NORDMALING</t>
        </is>
      </c>
      <c r="F202" t="inlineStr">
        <is>
          <t>SCA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59904-2020</t>
        </is>
      </c>
      <c r="B203" s="1" t="n">
        <v>44151</v>
      </c>
      <c r="C203" s="1" t="n">
        <v>45178</v>
      </c>
      <c r="D203" t="inlineStr">
        <is>
          <t>VÄSTERBOTTENS LÄN</t>
        </is>
      </c>
      <c r="E203" t="inlineStr">
        <is>
          <t>NORDMALING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60402-2020</t>
        </is>
      </c>
      <c r="B204" s="1" t="n">
        <v>44152</v>
      </c>
      <c r="C204" s="1" t="n">
        <v>45178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60403-2020</t>
        </is>
      </c>
      <c r="B205" s="1" t="n">
        <v>44152</v>
      </c>
      <c r="C205" s="1" t="n">
        <v>45178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61444-2020</t>
        </is>
      </c>
      <c r="B206" s="1" t="n">
        <v>44157</v>
      </c>
      <c r="C206" s="1" t="n">
        <v>45178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61445-2020</t>
        </is>
      </c>
      <c r="B207" s="1" t="n">
        <v>44157</v>
      </c>
      <c r="C207" s="1" t="n">
        <v>45178</v>
      </c>
      <c r="D207" t="inlineStr">
        <is>
          <t>VÄSTERBOTTENS LÄN</t>
        </is>
      </c>
      <c r="E207" t="inlineStr">
        <is>
          <t>NORDMALING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66839-2020</t>
        </is>
      </c>
      <c r="B208" s="1" t="n">
        <v>44179</v>
      </c>
      <c r="C208" s="1" t="n">
        <v>45178</v>
      </c>
      <c r="D208" t="inlineStr">
        <is>
          <t>VÄSTERBOTTENS LÄN</t>
        </is>
      </c>
      <c r="E208" t="inlineStr">
        <is>
          <t>NORDMALING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66833-2020</t>
        </is>
      </c>
      <c r="B209" s="1" t="n">
        <v>44179</v>
      </c>
      <c r="C209" s="1" t="n">
        <v>45178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66841-2020</t>
        </is>
      </c>
      <c r="B210" s="1" t="n">
        <v>44179</v>
      </c>
      <c r="C210" s="1" t="n">
        <v>45178</v>
      </c>
      <c r="D210" t="inlineStr">
        <is>
          <t>VÄSTERBOTTENS LÄN</t>
        </is>
      </c>
      <c r="E210" t="inlineStr">
        <is>
          <t>NORDMALING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67993-2020</t>
        </is>
      </c>
      <c r="B211" s="1" t="n">
        <v>44182</v>
      </c>
      <c r="C211" s="1" t="n">
        <v>45178</v>
      </c>
      <c r="D211" t="inlineStr">
        <is>
          <t>VÄSTERBOTTENS LÄN</t>
        </is>
      </c>
      <c r="E211" t="inlineStr">
        <is>
          <t>NORDMALING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68042-2020</t>
        </is>
      </c>
      <c r="B212" s="1" t="n">
        <v>44182</v>
      </c>
      <c r="C212" s="1" t="n">
        <v>45178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1141-2021</t>
        </is>
      </c>
      <c r="B213" s="1" t="n">
        <v>44207</v>
      </c>
      <c r="C213" s="1" t="n">
        <v>45178</v>
      </c>
      <c r="D213" t="inlineStr">
        <is>
          <t>VÄSTERBOTTENS LÄN</t>
        </is>
      </c>
      <c r="E213" t="inlineStr">
        <is>
          <t>NORDMALING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1132-2021</t>
        </is>
      </c>
      <c r="B214" s="1" t="n">
        <v>44207</v>
      </c>
      <c r="C214" s="1" t="n">
        <v>45178</v>
      </c>
      <c r="D214" t="inlineStr">
        <is>
          <t>VÄSTERBOTTENS LÄN</t>
        </is>
      </c>
      <c r="E214" t="inlineStr">
        <is>
          <t>NORDMALING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1406-2021</t>
        </is>
      </c>
      <c r="B215" s="1" t="n">
        <v>44208</v>
      </c>
      <c r="C215" s="1" t="n">
        <v>45178</v>
      </c>
      <c r="D215" t="inlineStr">
        <is>
          <t>VÄSTERBOTTENS LÄN</t>
        </is>
      </c>
      <c r="E215" t="inlineStr">
        <is>
          <t>NORDMALING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4131-2021</t>
        </is>
      </c>
      <c r="B216" s="1" t="n">
        <v>44218</v>
      </c>
      <c r="C216" s="1" t="n">
        <v>45178</v>
      </c>
      <c r="D216" t="inlineStr">
        <is>
          <t>VÄSTERBOTTENS LÄN</t>
        </is>
      </c>
      <c r="E216" t="inlineStr">
        <is>
          <t>NORDMALING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5456-2021</t>
        </is>
      </c>
      <c r="B217" s="1" t="n">
        <v>44229</v>
      </c>
      <c r="C217" s="1" t="n">
        <v>45178</v>
      </c>
      <c r="D217" t="inlineStr">
        <is>
          <t>VÄSTERBOTTENS LÄN</t>
        </is>
      </c>
      <c r="E217" t="inlineStr">
        <is>
          <t>NORDMALING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7225-2021</t>
        </is>
      </c>
      <c r="B218" s="1" t="n">
        <v>44237</v>
      </c>
      <c r="C218" s="1" t="n">
        <v>45178</v>
      </c>
      <c r="D218" t="inlineStr">
        <is>
          <t>VÄSTERBOTTENS LÄN</t>
        </is>
      </c>
      <c r="E218" t="inlineStr">
        <is>
          <t>NORDMALING</t>
        </is>
      </c>
      <c r="G218" t="n">
        <v>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8463-2021</t>
        </is>
      </c>
      <c r="B219" s="1" t="n">
        <v>44244</v>
      </c>
      <c r="C219" s="1" t="n">
        <v>45178</v>
      </c>
      <c r="D219" t="inlineStr">
        <is>
          <t>VÄSTERBOTTENS LÄN</t>
        </is>
      </c>
      <c r="E219" t="inlineStr">
        <is>
          <t>NORDMALING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8465-2021</t>
        </is>
      </c>
      <c r="B220" s="1" t="n">
        <v>44244</v>
      </c>
      <c r="C220" s="1" t="n">
        <v>45178</v>
      </c>
      <c r="D220" t="inlineStr">
        <is>
          <t>VÄSTERBOTTENS LÄN</t>
        </is>
      </c>
      <c r="E220" t="inlineStr">
        <is>
          <t>NORDMALING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10238-2021</t>
        </is>
      </c>
      <c r="B221" s="1" t="n">
        <v>44256</v>
      </c>
      <c r="C221" s="1" t="n">
        <v>45178</v>
      </c>
      <c r="D221" t="inlineStr">
        <is>
          <t>VÄSTERBOTTENS LÄN</t>
        </is>
      </c>
      <c r="E221" t="inlineStr">
        <is>
          <t>NORDMALING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10591-2021</t>
        </is>
      </c>
      <c r="B222" s="1" t="n">
        <v>44258</v>
      </c>
      <c r="C222" s="1" t="n">
        <v>45178</v>
      </c>
      <c r="D222" t="inlineStr">
        <is>
          <t>VÄSTERBOTTENS LÄN</t>
        </is>
      </c>
      <c r="E222" t="inlineStr">
        <is>
          <t>NORDMALING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10595-2021</t>
        </is>
      </c>
      <c r="B223" s="1" t="n">
        <v>44258</v>
      </c>
      <c r="C223" s="1" t="n">
        <v>45178</v>
      </c>
      <c r="D223" t="inlineStr">
        <is>
          <t>VÄSTERBOTTENS LÄN</t>
        </is>
      </c>
      <c r="E223" t="inlineStr">
        <is>
          <t>NORDMALING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11759-2021</t>
        </is>
      </c>
      <c r="B224" s="1" t="n">
        <v>44265</v>
      </c>
      <c r="C224" s="1" t="n">
        <v>45178</v>
      </c>
      <c r="D224" t="inlineStr">
        <is>
          <t>VÄSTERBOTTENS LÄN</t>
        </is>
      </c>
      <c r="E224" t="inlineStr">
        <is>
          <t>NORDMALING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12077-2021</t>
        </is>
      </c>
      <c r="B225" s="1" t="n">
        <v>44266</v>
      </c>
      <c r="C225" s="1" t="n">
        <v>45178</v>
      </c>
      <c r="D225" t="inlineStr">
        <is>
          <t>VÄSTERBOTTENS LÄN</t>
        </is>
      </c>
      <c r="E225" t="inlineStr">
        <is>
          <t>NORDMALING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15990-2021</t>
        </is>
      </c>
      <c r="B226" s="1" t="n">
        <v>44287</v>
      </c>
      <c r="C226" s="1" t="n">
        <v>45178</v>
      </c>
      <c r="D226" t="inlineStr">
        <is>
          <t>VÄSTERBOTTENS LÄN</t>
        </is>
      </c>
      <c r="E226" t="inlineStr">
        <is>
          <t>NORDMALING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15992-2021</t>
        </is>
      </c>
      <c r="B227" s="1" t="n">
        <v>44287</v>
      </c>
      <c r="C227" s="1" t="n">
        <v>45178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17830-2021</t>
        </is>
      </c>
      <c r="B228" s="1" t="n">
        <v>44300</v>
      </c>
      <c r="C228" s="1" t="n">
        <v>45178</v>
      </c>
      <c r="D228" t="inlineStr">
        <is>
          <t>VÄSTERBOTTENS LÄN</t>
        </is>
      </c>
      <c r="E228" t="inlineStr">
        <is>
          <t>NORDMALING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17752-2021</t>
        </is>
      </c>
      <c r="B229" s="1" t="n">
        <v>44300</v>
      </c>
      <c r="C229" s="1" t="n">
        <v>45178</v>
      </c>
      <c r="D229" t="inlineStr">
        <is>
          <t>VÄSTERBOTTENS LÄN</t>
        </is>
      </c>
      <c r="E229" t="inlineStr">
        <is>
          <t>NORDMALING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20035-2021</t>
        </is>
      </c>
      <c r="B230" s="1" t="n">
        <v>44313</v>
      </c>
      <c r="C230" s="1" t="n">
        <v>45178</v>
      </c>
      <c r="D230" t="inlineStr">
        <is>
          <t>VÄSTERBOTTENS LÄN</t>
        </is>
      </c>
      <c r="E230" t="inlineStr">
        <is>
          <t>NORDMALING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20976-2021</t>
        </is>
      </c>
      <c r="B231" s="1" t="n">
        <v>44318</v>
      </c>
      <c r="C231" s="1" t="n">
        <v>45178</v>
      </c>
      <c r="D231" t="inlineStr">
        <is>
          <t>VÄSTERBOTTENS LÄN</t>
        </is>
      </c>
      <c r="E231" t="inlineStr">
        <is>
          <t>NORDMALING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24027-2021</t>
        </is>
      </c>
      <c r="B232" s="1" t="n">
        <v>44335</v>
      </c>
      <c r="C232" s="1" t="n">
        <v>45178</v>
      </c>
      <c r="D232" t="inlineStr">
        <is>
          <t>VÄSTERBOTTENS LÄN</t>
        </is>
      </c>
      <c r="E232" t="inlineStr">
        <is>
          <t>NORDMALING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25401-2021</t>
        </is>
      </c>
      <c r="B233" s="1" t="n">
        <v>44342</v>
      </c>
      <c r="C233" s="1" t="n">
        <v>45178</v>
      </c>
      <c r="D233" t="inlineStr">
        <is>
          <t>VÄSTERBOTTENS LÄN</t>
        </is>
      </c>
      <c r="E233" t="inlineStr">
        <is>
          <t>NORDMALING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25403-2021</t>
        </is>
      </c>
      <c r="B234" s="1" t="n">
        <v>44342</v>
      </c>
      <c r="C234" s="1" t="n">
        <v>45178</v>
      </c>
      <c r="D234" t="inlineStr">
        <is>
          <t>VÄSTERBOTTENS LÄN</t>
        </is>
      </c>
      <c r="E234" t="inlineStr">
        <is>
          <t>NORDMALING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25994-2021</t>
        </is>
      </c>
      <c r="B235" s="1" t="n">
        <v>44344</v>
      </c>
      <c r="C235" s="1" t="n">
        <v>45178</v>
      </c>
      <c r="D235" t="inlineStr">
        <is>
          <t>VÄSTERBOTTENS LÄN</t>
        </is>
      </c>
      <c r="E235" t="inlineStr">
        <is>
          <t>NORDMALING</t>
        </is>
      </c>
      <c r="F235" t="inlineStr">
        <is>
          <t>Kyrkan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26364-2021</t>
        </is>
      </c>
      <c r="B236" s="1" t="n">
        <v>44347</v>
      </c>
      <c r="C236" s="1" t="n">
        <v>45178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27860-2021</t>
        </is>
      </c>
      <c r="B237" s="1" t="n">
        <v>44354</v>
      </c>
      <c r="C237" s="1" t="n">
        <v>45178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27850-2021</t>
        </is>
      </c>
      <c r="B238" s="1" t="n">
        <v>44354</v>
      </c>
      <c r="C238" s="1" t="n">
        <v>45178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45178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45178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45178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45178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45178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45178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45178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45178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45178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45178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45178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45178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45178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45178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45178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45178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45178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45178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45178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45178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45178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45178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45178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45178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45178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45178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45178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45178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45178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45178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45178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45178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45178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45178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45178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45178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45178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45178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45178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45178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45178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45178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45178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45178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45178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45178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45178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45178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45178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45178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45178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45178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45178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45178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45178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45178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45178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45178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45178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45178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45178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45178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45178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45178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45178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45178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45178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45178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45178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45178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45178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45178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45178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45178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45178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45178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45178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45178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45178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45178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45178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45178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45178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45178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45178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45178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45178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45178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45178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45178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45178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45178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45178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45178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45178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45178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45178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45178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45178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45178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45178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45178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45178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45178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45178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45178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45178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45178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45178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45178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45178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45178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45178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45178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45178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45178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45178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45178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45178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45178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45178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45178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45178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45178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45178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45178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45178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45178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45178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45178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45178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45178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45178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45178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45178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45178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45178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45178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45178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45178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45178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45178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45178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45178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45178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45178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45178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45178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45178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45178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45178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45178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45178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45178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45178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45178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45178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45178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45178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45178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45178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45178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45178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45178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45178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45178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45178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45178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45178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45178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45178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45178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45178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45178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45178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45178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45178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45178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45178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45178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45178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45178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2023-09-09T05:26:04Z</dcterms:created>
  <dcterms:modified xmlns:dcterms="http://purl.org/dc/terms/" xmlns:xsi="http://www.w3.org/2001/XMLSchema-instance" xsi:type="dcterms:W3CDTF">2023-09-09T05:26:04Z</dcterms:modified>
</cp:coreProperties>
</file>