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45206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34946-2019.xlsx", "A 34946-2019")</f>
        <v/>
      </c>
      <c r="T2">
        <f>HYPERLINK("https://klasma.github.io/Logging_NORSJO/kartor/A 34946-2019.png", "A 34946-2019")</f>
        <v/>
      </c>
      <c r="U2">
        <f>HYPERLINK("https://klasma.github.io/Logging_NORSJO/knärot/A 34946-2019.png", "A 34946-2019")</f>
        <v/>
      </c>
      <c r="V2">
        <f>HYPERLINK("https://klasma.github.io/Logging_NORSJO/klagomål/A 34946-2019.docx", "A 34946-2019")</f>
        <v/>
      </c>
      <c r="W2">
        <f>HYPERLINK("https://klasma.github.io/Logging_NORSJO/klagomålsmail/A 34946-2019.docx", "A 34946-2019")</f>
        <v/>
      </c>
      <c r="X2">
        <f>HYPERLINK("https://klasma.github.io/Logging_NORSJO/tillsyn/A 34946-2019.docx", "A 34946-2019")</f>
        <v/>
      </c>
      <c r="Y2">
        <f>HYPERLINK("https://klasma.github.io/Logging_NORSJO/tillsynsmail/A 34946-2019.docx", "A 34946-2019")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45206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34921-2019.xlsx", "A 34921-2019")</f>
        <v/>
      </c>
      <c r="T3">
        <f>HYPERLINK("https://klasma.github.io/Logging_NORSJO/kartor/A 34921-2019.png", "A 34921-2019")</f>
        <v/>
      </c>
      <c r="V3">
        <f>HYPERLINK("https://klasma.github.io/Logging_NORSJO/klagomål/A 34921-2019.docx", "A 34921-2019")</f>
        <v/>
      </c>
      <c r="W3">
        <f>HYPERLINK("https://klasma.github.io/Logging_NORSJO/klagomålsmail/A 34921-2019.docx", "A 34921-2019")</f>
        <v/>
      </c>
      <c r="X3">
        <f>HYPERLINK("https://klasma.github.io/Logging_NORSJO/tillsyn/A 34921-2019.docx", "A 34921-2019")</f>
        <v/>
      </c>
      <c r="Y3">
        <f>HYPERLINK("https://klasma.github.io/Logging_NORSJO/tillsynsmail/A 34921-2019.docx", "A 34921-2019")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45206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72326-2021.xlsx", "A 72326-2021")</f>
        <v/>
      </c>
      <c r="T4">
        <f>HYPERLINK("https://klasma.github.io/Logging_NORSJO/kartor/A 72326-2021.png", "A 72326-2021")</f>
        <v/>
      </c>
      <c r="V4">
        <f>HYPERLINK("https://klasma.github.io/Logging_NORSJO/klagomål/A 72326-2021.docx", "A 72326-2021")</f>
        <v/>
      </c>
      <c r="W4">
        <f>HYPERLINK("https://klasma.github.io/Logging_NORSJO/klagomålsmail/A 72326-2021.docx", "A 72326-2021")</f>
        <v/>
      </c>
      <c r="X4">
        <f>HYPERLINK("https://klasma.github.io/Logging_NORSJO/tillsyn/A 72326-2021.docx", "A 72326-2021")</f>
        <v/>
      </c>
      <c r="Y4">
        <f>HYPERLINK("https://klasma.github.io/Logging_NORSJO/tillsynsmail/A 72326-2021.docx", "A 72326-2021")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45206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51644-2021.xlsx", "A 51644-2021")</f>
        <v/>
      </c>
      <c r="T5">
        <f>HYPERLINK("https://klasma.github.io/Logging_NORSJO/kartor/A 51644-2021.png", "A 51644-2021")</f>
        <v/>
      </c>
      <c r="V5">
        <f>HYPERLINK("https://klasma.github.io/Logging_NORSJO/klagomål/A 51644-2021.docx", "A 51644-2021")</f>
        <v/>
      </c>
      <c r="W5">
        <f>HYPERLINK("https://klasma.github.io/Logging_NORSJO/klagomålsmail/A 51644-2021.docx", "A 51644-2021")</f>
        <v/>
      </c>
      <c r="X5">
        <f>HYPERLINK("https://klasma.github.io/Logging_NORSJO/tillsyn/A 51644-2021.docx", "A 51644-2021")</f>
        <v/>
      </c>
      <c r="Y5">
        <f>HYPERLINK("https://klasma.github.io/Logging_NORSJO/tillsynsmail/A 51644-2021.docx", "A 51644-2021")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45206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53694-2019.xlsx", "A 53694-2019")</f>
        <v/>
      </c>
      <c r="T6">
        <f>HYPERLINK("https://klasma.github.io/Logging_NORSJO/kartor/A 53694-2019.png", "A 53694-2019")</f>
        <v/>
      </c>
      <c r="V6">
        <f>HYPERLINK("https://klasma.github.io/Logging_NORSJO/klagomål/A 53694-2019.docx", "A 53694-2019")</f>
        <v/>
      </c>
      <c r="W6">
        <f>HYPERLINK("https://klasma.github.io/Logging_NORSJO/klagomålsmail/A 53694-2019.docx", "A 53694-2019")</f>
        <v/>
      </c>
      <c r="X6">
        <f>HYPERLINK("https://klasma.github.io/Logging_NORSJO/tillsyn/A 53694-2019.docx", "A 53694-2019")</f>
        <v/>
      </c>
      <c r="Y6">
        <f>HYPERLINK("https://klasma.github.io/Logging_NORSJO/tillsynsmail/A 53694-2019.docx", "A 53694-2019")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45206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47362-2022.xlsx", "A 47362-2022")</f>
        <v/>
      </c>
      <c r="T7">
        <f>HYPERLINK("https://klasma.github.io/Logging_NORSJO/kartor/A 47362-2022.png", "A 47362-2022")</f>
        <v/>
      </c>
      <c r="V7">
        <f>HYPERLINK("https://klasma.github.io/Logging_NORSJO/klagomål/A 47362-2022.docx", "A 47362-2022")</f>
        <v/>
      </c>
      <c r="W7">
        <f>HYPERLINK("https://klasma.github.io/Logging_NORSJO/klagomålsmail/A 47362-2022.docx", "A 47362-2022")</f>
        <v/>
      </c>
      <c r="X7">
        <f>HYPERLINK("https://klasma.github.io/Logging_NORSJO/tillsyn/A 47362-2022.docx", "A 47362-2022")</f>
        <v/>
      </c>
      <c r="Y7">
        <f>HYPERLINK("https://klasma.github.io/Logging_NORSJO/tillsynsmail/A 47362-2022.docx", "A 47362-2022")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45206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65790-2018.xlsx", "A 65790-2018")</f>
        <v/>
      </c>
      <c r="T8">
        <f>HYPERLINK("https://klasma.github.io/Logging_NORSJO/kartor/A 65790-2018.png", "A 65790-2018")</f>
        <v/>
      </c>
      <c r="V8">
        <f>HYPERLINK("https://klasma.github.io/Logging_NORSJO/klagomål/A 65790-2018.docx", "A 65790-2018")</f>
        <v/>
      </c>
      <c r="W8">
        <f>HYPERLINK("https://klasma.github.io/Logging_NORSJO/klagomålsmail/A 65790-2018.docx", "A 65790-2018")</f>
        <v/>
      </c>
      <c r="X8">
        <f>HYPERLINK("https://klasma.github.io/Logging_NORSJO/tillsyn/A 65790-2018.docx", "A 65790-2018")</f>
        <v/>
      </c>
      <c r="Y8">
        <f>HYPERLINK("https://klasma.github.io/Logging_NORSJO/tillsynsmail/A 65790-2018.docx", "A 65790-2018")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45206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20337-2019.xlsx", "A 20337-2019")</f>
        <v/>
      </c>
      <c r="T9">
        <f>HYPERLINK("https://klasma.github.io/Logging_NORSJO/kartor/A 20337-2019.png", "A 20337-2019")</f>
        <v/>
      </c>
      <c r="V9">
        <f>HYPERLINK("https://klasma.github.io/Logging_NORSJO/klagomål/A 20337-2019.docx", "A 20337-2019")</f>
        <v/>
      </c>
      <c r="W9">
        <f>HYPERLINK("https://klasma.github.io/Logging_NORSJO/klagomålsmail/A 20337-2019.docx", "A 20337-2019")</f>
        <v/>
      </c>
      <c r="X9">
        <f>HYPERLINK("https://klasma.github.io/Logging_NORSJO/tillsyn/A 20337-2019.docx", "A 20337-2019")</f>
        <v/>
      </c>
      <c r="Y9">
        <f>HYPERLINK("https://klasma.github.io/Logging_NORSJO/tillsynsmail/A 20337-2019.docx", "A 20337-2019")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45206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61542-2019.xlsx", "A 61542-2019")</f>
        <v/>
      </c>
      <c r="T10">
        <f>HYPERLINK("https://klasma.github.io/Logging_NORSJO/kartor/A 61542-2019.png", "A 61542-2019")</f>
        <v/>
      </c>
      <c r="V10">
        <f>HYPERLINK("https://klasma.github.io/Logging_NORSJO/klagomål/A 61542-2019.docx", "A 61542-2019")</f>
        <v/>
      </c>
      <c r="W10">
        <f>HYPERLINK("https://klasma.github.io/Logging_NORSJO/klagomålsmail/A 61542-2019.docx", "A 61542-2019")</f>
        <v/>
      </c>
      <c r="X10">
        <f>HYPERLINK("https://klasma.github.io/Logging_NORSJO/tillsyn/A 61542-2019.docx", "A 61542-2019")</f>
        <v/>
      </c>
      <c r="Y10">
        <f>HYPERLINK("https://klasma.github.io/Logging_NORSJO/tillsynsmail/A 61542-2019.docx", "A 61542-2019")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45206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59120-2020.xlsx", "A 59120-2020")</f>
        <v/>
      </c>
      <c r="T11">
        <f>HYPERLINK("https://klasma.github.io/Logging_NORSJO/kartor/A 59120-2020.png", "A 59120-2020")</f>
        <v/>
      </c>
      <c r="V11">
        <f>HYPERLINK("https://klasma.github.io/Logging_NORSJO/klagomål/A 59120-2020.docx", "A 59120-2020")</f>
        <v/>
      </c>
      <c r="W11">
        <f>HYPERLINK("https://klasma.github.io/Logging_NORSJO/klagomålsmail/A 59120-2020.docx", "A 59120-2020")</f>
        <v/>
      </c>
      <c r="X11">
        <f>HYPERLINK("https://klasma.github.io/Logging_NORSJO/tillsyn/A 59120-2020.docx", "A 59120-2020")</f>
        <v/>
      </c>
      <c r="Y11">
        <f>HYPERLINK("https://klasma.github.io/Logging_NORSJO/tillsynsmail/A 59120-2020.docx", "A 59120-2020")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45206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62699-2020.xlsx", "A 62699-2020")</f>
        <v/>
      </c>
      <c r="T12">
        <f>HYPERLINK("https://klasma.github.io/Logging_NORSJO/kartor/A 62699-2020.png", "A 62699-2020")</f>
        <v/>
      </c>
      <c r="V12">
        <f>HYPERLINK("https://klasma.github.io/Logging_NORSJO/klagomål/A 62699-2020.docx", "A 62699-2020")</f>
        <v/>
      </c>
      <c r="W12">
        <f>HYPERLINK("https://klasma.github.io/Logging_NORSJO/klagomålsmail/A 62699-2020.docx", "A 62699-2020")</f>
        <v/>
      </c>
      <c r="X12">
        <f>HYPERLINK("https://klasma.github.io/Logging_NORSJO/tillsyn/A 62699-2020.docx", "A 62699-2020")</f>
        <v/>
      </c>
      <c r="Y12">
        <f>HYPERLINK("https://klasma.github.io/Logging_NORSJO/tillsynsmail/A 62699-2020.docx", "A 62699-2020")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45206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51640-2021.xlsx", "A 51640-2021")</f>
        <v/>
      </c>
      <c r="T13">
        <f>HYPERLINK("https://klasma.github.io/Logging_NORSJO/kartor/A 51640-2021.png", "A 51640-2021")</f>
        <v/>
      </c>
      <c r="V13">
        <f>HYPERLINK("https://klasma.github.io/Logging_NORSJO/klagomål/A 51640-2021.docx", "A 51640-2021")</f>
        <v/>
      </c>
      <c r="W13">
        <f>HYPERLINK("https://klasma.github.io/Logging_NORSJO/klagomålsmail/A 51640-2021.docx", "A 51640-2021")</f>
        <v/>
      </c>
      <c r="X13">
        <f>HYPERLINK("https://klasma.github.io/Logging_NORSJO/tillsyn/A 51640-2021.docx", "A 51640-2021")</f>
        <v/>
      </c>
      <c r="Y13">
        <f>HYPERLINK("https://klasma.github.io/Logging_NORSJO/tillsynsmail/A 51640-2021.docx", "A 51640-2021")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45206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55745-2021.xlsx", "A 55745-2021")</f>
        <v/>
      </c>
      <c r="T14">
        <f>HYPERLINK("https://klasma.github.io/Logging_NORSJO/kartor/A 55745-2021.png", "A 55745-2021")</f>
        <v/>
      </c>
      <c r="V14">
        <f>HYPERLINK("https://klasma.github.io/Logging_NORSJO/klagomål/A 55745-2021.docx", "A 55745-2021")</f>
        <v/>
      </c>
      <c r="W14">
        <f>HYPERLINK("https://klasma.github.io/Logging_NORSJO/klagomålsmail/A 55745-2021.docx", "A 55745-2021")</f>
        <v/>
      </c>
      <c r="X14">
        <f>HYPERLINK("https://klasma.github.io/Logging_NORSJO/tillsyn/A 55745-2021.docx", "A 55745-2021")</f>
        <v/>
      </c>
      <c r="Y14">
        <f>HYPERLINK("https://klasma.github.io/Logging_NORSJO/tillsynsmail/A 55745-2021.docx", "A 55745-2021")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45206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45206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45206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45206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45206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45206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45206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45206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45206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45206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45206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45206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45206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45206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45206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45206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45206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45206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45206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45206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45206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45206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45206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45206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45206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45206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45206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45206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45206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45206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45206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45206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45206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45206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45206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45206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45206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45206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45206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45206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45206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45206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45206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45206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45206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45206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45206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45206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45206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45206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45206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45206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45206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45206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45206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45206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45206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45206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45206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45206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45206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45206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45206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45206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45206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45206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45206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45206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45206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45206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45206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45206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45206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45206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45206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45206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45206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45206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45206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45206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45206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45206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45206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45206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45206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45206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45206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45206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45206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45206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45206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45206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45206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45206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45206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45206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45206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45206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45206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45206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45206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45206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45206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45206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45206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45206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45206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45206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45206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45206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45206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45206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45206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45206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45206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45206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45206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45206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45206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45206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45206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45206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45206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45206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45206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45206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45206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45206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45206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45206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45206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45206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45206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45206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45206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45206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45206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45206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45206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45206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45206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45206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45206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45206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45206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45206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45206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45206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45206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45206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45206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45206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45206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45206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45206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45206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45206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45206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45206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45206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45206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45206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45206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45206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45206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45206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45206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45206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45206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45206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45206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45206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45206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45206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45206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45206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45206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45206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45206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45206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45206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45206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45206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45206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45206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45206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45206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45206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45206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45206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45206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45206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45206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45206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45206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45206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45206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45206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45206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45206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45206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45206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45206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45206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45206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45206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45206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45206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45206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45206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45206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45206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45206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45206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45206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45206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45206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45206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45206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45206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45206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45206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45206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45206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45206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45206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45206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45206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45206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45206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45206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45206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45206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45206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45206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45206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45206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45206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45206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45206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45206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45206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45206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45206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45206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45206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45206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45206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45206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45206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45206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45206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45206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45206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45206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45206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45206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45206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45206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45206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45206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45206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45206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45206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45206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45206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45206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45206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45206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45206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45206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45206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45206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45206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45206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45206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45206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45206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45206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45206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45206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45206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45206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45206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45206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45206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45206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45206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45206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45206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45206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45206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45206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45206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45206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45206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45206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45206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45206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45206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45206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45206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45206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45206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45206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45206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45206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45206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45206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45206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45206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45206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45206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45206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45206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45206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45206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45206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45206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45206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45206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45206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45206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45206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45206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45206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45206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45206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45206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40081-2023</t>
        </is>
      </c>
      <c r="B344" s="1" t="n">
        <v>45168</v>
      </c>
      <c r="C344" s="1" t="n">
        <v>45206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44310-2023</t>
        </is>
      </c>
      <c r="B345" s="1" t="n">
        <v>45187</v>
      </c>
      <c r="C345" s="1" t="n">
        <v>45206</v>
      </c>
      <c r="D345" t="inlineStr">
        <is>
          <t>VÄSTERBOTTENS LÄN</t>
        </is>
      </c>
      <c r="E345" t="inlineStr">
        <is>
          <t>NORSJÖ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44976-2023</t>
        </is>
      </c>
      <c r="B346" s="1" t="n">
        <v>45190</v>
      </c>
      <c r="C346" s="1" t="n">
        <v>45206</v>
      </c>
      <c r="D346" t="inlineStr">
        <is>
          <t>VÄSTERBOTTENS LÄN</t>
        </is>
      </c>
      <c r="E346" t="inlineStr">
        <is>
          <t>NORSJÖ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46535-2023</t>
        </is>
      </c>
      <c r="B347" s="1" t="n">
        <v>45197</v>
      </c>
      <c r="C347" s="1" t="n">
        <v>45206</v>
      </c>
      <c r="D347" t="inlineStr">
        <is>
          <t>VÄSTERBOTTENS LÄN</t>
        </is>
      </c>
      <c r="E347" t="inlineStr">
        <is>
          <t>NORSJÖ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47297-2023</t>
        </is>
      </c>
      <c r="B348" s="1" t="n">
        <v>45202</v>
      </c>
      <c r="C348" s="1" t="n">
        <v>45206</v>
      </c>
      <c r="D348" t="inlineStr">
        <is>
          <t>VÄSTERBOTTENS LÄN</t>
        </is>
      </c>
      <c r="E348" t="inlineStr">
        <is>
          <t>NORSJÖ</t>
        </is>
      </c>
      <c r="F348" t="inlineStr">
        <is>
          <t>Holmen skog AB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47326-2023</t>
        </is>
      </c>
      <c r="B349" s="1" t="n">
        <v>45202</v>
      </c>
      <c r="C349" s="1" t="n">
        <v>45206</v>
      </c>
      <c r="D349" t="inlineStr">
        <is>
          <t>VÄSTERBOTTENS LÄN</t>
        </is>
      </c>
      <c r="E349" t="inlineStr">
        <is>
          <t>NORSJÖ</t>
        </is>
      </c>
      <c r="F349" t="inlineStr">
        <is>
          <t>Holmen skog AB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47604-2023</t>
        </is>
      </c>
      <c r="B350" s="1" t="n">
        <v>45203</v>
      </c>
      <c r="C350" s="1" t="n">
        <v>45206</v>
      </c>
      <c r="D350" t="inlineStr">
        <is>
          <t>VÄSTERBOTTENS LÄN</t>
        </is>
      </c>
      <c r="E350" t="inlineStr">
        <is>
          <t>NORSJÖ</t>
        </is>
      </c>
      <c r="F350" t="inlineStr">
        <is>
          <t>Holmen skog AB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>
      <c r="A351" t="inlineStr">
        <is>
          <t>A 47636-2023</t>
        </is>
      </c>
      <c r="B351" s="1" t="n">
        <v>45203</v>
      </c>
      <c r="C351" s="1" t="n">
        <v>45206</v>
      </c>
      <c r="D351" t="inlineStr">
        <is>
          <t>VÄSTERBOTTENS LÄN</t>
        </is>
      </c>
      <c r="E351" t="inlineStr">
        <is>
          <t>NORSJÖ</t>
        </is>
      </c>
      <c r="F351" t="inlineStr">
        <is>
          <t>Holmen skog AB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2023-10-07T22:37:52Z</dcterms:created>
  <dcterms:modified xmlns:dcterms="http://purl.org/dc/terms/" xmlns:xsi="http://www.w3.org/2001/XMLSchema-instance" xsi:type="dcterms:W3CDTF">2023-10-07T22:37:52Z</dcterms:modified>
</cp:coreProperties>
</file>