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45206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47557-2020.xlsx", "A 47557-2020")</f>
        <v/>
      </c>
      <c r="T2">
        <f>HYPERLINK("https://klasma.github.io/Logging_ORUST/kartor/A 47557-2020.png", "A 47557-2020")</f>
        <v/>
      </c>
      <c r="U2">
        <f>HYPERLINK("https://klasma.github.io/Logging_ORUST/knärot/A 47557-2020.png", "A 47557-2020")</f>
        <v/>
      </c>
      <c r="V2">
        <f>HYPERLINK("https://klasma.github.io/Logging_ORUST/klagomål/A 47557-2020.docx", "A 47557-2020")</f>
        <v/>
      </c>
      <c r="W2">
        <f>HYPERLINK("https://klasma.github.io/Logging_ORUST/klagomålsmail/A 47557-2020.docx", "A 47557-2020")</f>
        <v/>
      </c>
      <c r="X2">
        <f>HYPERLINK("https://klasma.github.io/Logging_ORUST/tillsyn/A 47557-2020.docx", "A 47557-2020")</f>
        <v/>
      </c>
      <c r="Y2">
        <f>HYPERLINK("https://klasma.github.io/Logging_ORUST/tillsynsmail/A 47557-2020.docx", "A 47557-2020")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45206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51075-2020.xlsx", "A 51075-2020")</f>
        <v/>
      </c>
      <c r="T3">
        <f>HYPERLINK("https://klasma.github.io/Logging_ORUST/kartor/A 51075-2020.png", "A 51075-2020")</f>
        <v/>
      </c>
      <c r="V3">
        <f>HYPERLINK("https://klasma.github.io/Logging_ORUST/klagomål/A 51075-2020.docx", "A 51075-2020")</f>
        <v/>
      </c>
      <c r="W3">
        <f>HYPERLINK("https://klasma.github.io/Logging_ORUST/klagomålsmail/A 51075-2020.docx", "A 51075-2020")</f>
        <v/>
      </c>
      <c r="X3">
        <f>HYPERLINK("https://klasma.github.io/Logging_ORUST/tillsyn/A 51075-2020.docx", "A 51075-2020")</f>
        <v/>
      </c>
      <c r="Y3">
        <f>HYPERLINK("https://klasma.github.io/Logging_ORUST/tillsynsmail/A 51075-2020.docx", "A 51075-2020")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45206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55776-2021.xlsx", "A 55776-2021")</f>
        <v/>
      </c>
      <c r="T4">
        <f>HYPERLINK("https://klasma.github.io/Logging_ORUST/kartor/A 55776-2021.png", "A 55776-2021")</f>
        <v/>
      </c>
      <c r="U4">
        <f>HYPERLINK("https://klasma.github.io/Logging_ORUST/knärot/A 55776-2021.png", "A 55776-2021")</f>
        <v/>
      </c>
      <c r="V4">
        <f>HYPERLINK("https://klasma.github.io/Logging_ORUST/klagomål/A 55776-2021.docx", "A 55776-2021")</f>
        <v/>
      </c>
      <c r="W4">
        <f>HYPERLINK("https://klasma.github.io/Logging_ORUST/klagomålsmail/A 55776-2021.docx", "A 55776-2021")</f>
        <v/>
      </c>
      <c r="X4">
        <f>HYPERLINK("https://klasma.github.io/Logging_ORUST/tillsyn/A 55776-2021.docx", "A 55776-2021")</f>
        <v/>
      </c>
      <c r="Y4">
        <f>HYPERLINK("https://klasma.github.io/Logging_ORUST/tillsynsmail/A 55776-2021.docx", "A 55776-2021")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45206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74306-2021.xlsx", "A 74306-2021")</f>
        <v/>
      </c>
      <c r="T5">
        <f>HYPERLINK("https://klasma.github.io/Logging_ORUST/kartor/A 74306-2021.png", "A 74306-2021")</f>
        <v/>
      </c>
      <c r="V5">
        <f>HYPERLINK("https://klasma.github.io/Logging_ORUST/klagomål/A 74306-2021.docx", "A 74306-2021")</f>
        <v/>
      </c>
      <c r="W5">
        <f>HYPERLINK("https://klasma.github.io/Logging_ORUST/klagomålsmail/A 74306-2021.docx", "A 74306-2021")</f>
        <v/>
      </c>
      <c r="X5">
        <f>HYPERLINK("https://klasma.github.io/Logging_ORUST/tillsyn/A 74306-2021.docx", "A 74306-2021")</f>
        <v/>
      </c>
      <c r="Y5">
        <f>HYPERLINK("https://klasma.github.io/Logging_ORUST/tillsynsmail/A 74306-2021.docx", "A 74306-2021")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45206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72588-2021.xlsx", "A 72588-2021")</f>
        <v/>
      </c>
      <c r="T6">
        <f>HYPERLINK("https://klasma.github.io/Logging_ORUST/kartor/A 72588-2021.png", "A 72588-2021")</f>
        <v/>
      </c>
      <c r="U6">
        <f>HYPERLINK("https://klasma.github.io/Logging_ORUST/knärot/A 72588-2021.png", "A 72588-2021")</f>
        <v/>
      </c>
      <c r="V6">
        <f>HYPERLINK("https://klasma.github.io/Logging_ORUST/klagomål/A 72588-2021.docx", "A 72588-2021")</f>
        <v/>
      </c>
      <c r="W6">
        <f>HYPERLINK("https://klasma.github.io/Logging_ORUST/klagomålsmail/A 72588-2021.docx", "A 72588-2021")</f>
        <v/>
      </c>
      <c r="X6">
        <f>HYPERLINK("https://klasma.github.io/Logging_ORUST/tillsyn/A 72588-2021.docx", "A 72588-2021")</f>
        <v/>
      </c>
      <c r="Y6">
        <f>HYPERLINK("https://klasma.github.io/Logging_ORUST/tillsynsmail/A 72588-2021.docx", "A 72588-2021")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45206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14805-2023.xlsx", "A 14805-2023")</f>
        <v/>
      </c>
      <c r="T7">
        <f>HYPERLINK("https://klasma.github.io/Logging_ORUST/kartor/A 14805-2023.png", "A 14805-2023")</f>
        <v/>
      </c>
      <c r="U7">
        <f>HYPERLINK("https://klasma.github.io/Logging_ORUST/knärot/A 14805-2023.png", "A 14805-2023")</f>
        <v/>
      </c>
      <c r="V7">
        <f>HYPERLINK("https://klasma.github.io/Logging_ORUST/klagomål/A 14805-2023.docx", "A 14805-2023")</f>
        <v/>
      </c>
      <c r="W7">
        <f>HYPERLINK("https://klasma.github.io/Logging_ORUST/klagomålsmail/A 14805-2023.docx", "A 14805-2023")</f>
        <v/>
      </c>
      <c r="X7">
        <f>HYPERLINK("https://klasma.github.io/Logging_ORUST/tillsyn/A 14805-2023.docx", "A 14805-2023")</f>
        <v/>
      </c>
      <c r="Y7">
        <f>HYPERLINK("https://klasma.github.io/Logging_ORUST/tillsynsmail/A 14805-2023.docx", "A 14805-2023")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45206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5968-2019.xlsx", "A 5968-2019")</f>
        <v/>
      </c>
      <c r="T8">
        <f>HYPERLINK("https://klasma.github.io/Logging_ORUST/kartor/A 5968-2019.png", "A 5968-2019")</f>
        <v/>
      </c>
      <c r="U8">
        <f>HYPERLINK("https://klasma.github.io/Logging_ORUST/knärot/A 5968-2019.png", "A 5968-2019")</f>
        <v/>
      </c>
      <c r="V8">
        <f>HYPERLINK("https://klasma.github.io/Logging_ORUST/klagomål/A 5968-2019.docx", "A 5968-2019")</f>
        <v/>
      </c>
      <c r="W8">
        <f>HYPERLINK("https://klasma.github.io/Logging_ORUST/klagomålsmail/A 5968-2019.docx", "A 5968-2019")</f>
        <v/>
      </c>
      <c r="X8">
        <f>HYPERLINK("https://klasma.github.io/Logging_ORUST/tillsyn/A 5968-2019.docx", "A 5968-2019")</f>
        <v/>
      </c>
      <c r="Y8">
        <f>HYPERLINK("https://klasma.github.io/Logging_ORUST/tillsynsmail/A 5968-2019.docx", "A 5968-2019")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45206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10583-2019.xlsx", "A 10583-2019")</f>
        <v/>
      </c>
      <c r="T9">
        <f>HYPERLINK("https://klasma.github.io/Logging_ORUST/kartor/A 10583-2019.png", "A 10583-2019")</f>
        <v/>
      </c>
      <c r="V9">
        <f>HYPERLINK("https://klasma.github.io/Logging_ORUST/klagomål/A 10583-2019.docx", "A 10583-2019")</f>
        <v/>
      </c>
      <c r="W9">
        <f>HYPERLINK("https://klasma.github.io/Logging_ORUST/klagomålsmail/A 10583-2019.docx", "A 10583-2019")</f>
        <v/>
      </c>
      <c r="X9">
        <f>HYPERLINK("https://klasma.github.io/Logging_ORUST/tillsyn/A 10583-2019.docx", "A 10583-2019")</f>
        <v/>
      </c>
      <c r="Y9">
        <f>HYPERLINK("https://klasma.github.io/Logging_ORUST/tillsynsmail/A 10583-2019.docx", "A 10583-2019")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45206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7169-2020.xlsx", "A 7169-2020")</f>
        <v/>
      </c>
      <c r="T10">
        <f>HYPERLINK("https://klasma.github.io/Logging_ORUST/kartor/A 7169-2020.png", "A 7169-2020")</f>
        <v/>
      </c>
      <c r="U10">
        <f>HYPERLINK("https://klasma.github.io/Logging_ORUST/knärot/A 7169-2020.png", "A 7169-2020")</f>
        <v/>
      </c>
      <c r="V10">
        <f>HYPERLINK("https://klasma.github.io/Logging_ORUST/klagomål/A 7169-2020.docx", "A 7169-2020")</f>
        <v/>
      </c>
      <c r="W10">
        <f>HYPERLINK("https://klasma.github.io/Logging_ORUST/klagomålsmail/A 7169-2020.docx", "A 7169-2020")</f>
        <v/>
      </c>
      <c r="X10">
        <f>HYPERLINK("https://klasma.github.io/Logging_ORUST/tillsyn/A 7169-2020.docx", "A 7169-2020")</f>
        <v/>
      </c>
      <c r="Y10">
        <f>HYPERLINK("https://klasma.github.io/Logging_ORUST/tillsynsmail/A 7169-2020.docx", "A 7169-2020")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45206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11984-2021.xlsx", "A 11984-2021")</f>
        <v/>
      </c>
      <c r="T11">
        <f>HYPERLINK("https://klasma.github.io/Logging_ORUST/kartor/A 11984-2021.png", "A 11984-2021")</f>
        <v/>
      </c>
      <c r="V11">
        <f>HYPERLINK("https://klasma.github.io/Logging_ORUST/klagomål/A 11984-2021.docx", "A 11984-2021")</f>
        <v/>
      </c>
      <c r="W11">
        <f>HYPERLINK("https://klasma.github.io/Logging_ORUST/klagomålsmail/A 11984-2021.docx", "A 11984-2021")</f>
        <v/>
      </c>
      <c r="X11">
        <f>HYPERLINK("https://klasma.github.io/Logging_ORUST/tillsyn/A 11984-2021.docx", "A 11984-2021")</f>
        <v/>
      </c>
      <c r="Y11">
        <f>HYPERLINK("https://klasma.github.io/Logging_ORUST/tillsynsmail/A 11984-2021.docx", "A 11984-2021")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45206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9198-2019.xlsx", "A 9198-2019")</f>
        <v/>
      </c>
      <c r="T12">
        <f>HYPERLINK("https://klasma.github.io/Logging_ORUST/kartor/A 9198-2019.png", "A 9198-2019")</f>
        <v/>
      </c>
      <c r="V12">
        <f>HYPERLINK("https://klasma.github.io/Logging_ORUST/klagomål/A 9198-2019.docx", "A 9198-2019")</f>
        <v/>
      </c>
      <c r="W12">
        <f>HYPERLINK("https://klasma.github.io/Logging_ORUST/klagomålsmail/A 9198-2019.docx", "A 9198-2019")</f>
        <v/>
      </c>
      <c r="X12">
        <f>HYPERLINK("https://klasma.github.io/Logging_ORUST/tillsyn/A 9198-2019.docx", "A 9198-2019")</f>
        <v/>
      </c>
      <c r="Y12">
        <f>HYPERLINK("https://klasma.github.io/Logging_ORUST/tillsynsmail/A 9198-2019.docx", "A 9198-2019")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45206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28006-2019.xlsx", "A 28006-2019")</f>
        <v/>
      </c>
      <c r="T13">
        <f>HYPERLINK("https://klasma.github.io/Logging_ORUST/kartor/A 28006-2019.png", "A 28006-2019")</f>
        <v/>
      </c>
      <c r="V13">
        <f>HYPERLINK("https://klasma.github.io/Logging_ORUST/klagomål/A 28006-2019.docx", "A 28006-2019")</f>
        <v/>
      </c>
      <c r="W13">
        <f>HYPERLINK("https://klasma.github.io/Logging_ORUST/klagomålsmail/A 28006-2019.docx", "A 28006-2019")</f>
        <v/>
      </c>
      <c r="X13">
        <f>HYPERLINK("https://klasma.github.io/Logging_ORUST/tillsyn/A 28006-2019.docx", "A 28006-2019")</f>
        <v/>
      </c>
      <c r="Y13">
        <f>HYPERLINK("https://klasma.github.io/Logging_ORUST/tillsynsmail/A 28006-2019.docx", "A 28006-2019")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45206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28010-2019.xlsx", "A 28010-2019")</f>
        <v/>
      </c>
      <c r="T14">
        <f>HYPERLINK("https://klasma.github.io/Logging_ORUST/kartor/A 28010-2019.png", "A 28010-2019")</f>
        <v/>
      </c>
      <c r="V14">
        <f>HYPERLINK("https://klasma.github.io/Logging_ORUST/klagomål/A 28010-2019.docx", "A 28010-2019")</f>
        <v/>
      </c>
      <c r="W14">
        <f>HYPERLINK("https://klasma.github.io/Logging_ORUST/klagomålsmail/A 28010-2019.docx", "A 28010-2019")</f>
        <v/>
      </c>
      <c r="X14">
        <f>HYPERLINK("https://klasma.github.io/Logging_ORUST/tillsyn/A 28010-2019.docx", "A 28010-2019")</f>
        <v/>
      </c>
      <c r="Y14">
        <f>HYPERLINK("https://klasma.github.io/Logging_ORUST/tillsynsmail/A 28010-2019.docx", "A 28010-2019")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45206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997-2020.xlsx", "A 997-2020")</f>
        <v/>
      </c>
      <c r="T15">
        <f>HYPERLINK("https://klasma.github.io/Logging_ORUST/kartor/A 997-2020.png", "A 997-2020")</f>
        <v/>
      </c>
      <c r="U15">
        <f>HYPERLINK("https://klasma.github.io/Logging_ORUST/knärot/A 997-2020.png", "A 997-2020")</f>
        <v/>
      </c>
      <c r="V15">
        <f>HYPERLINK("https://klasma.github.io/Logging_ORUST/klagomål/A 997-2020.docx", "A 997-2020")</f>
        <v/>
      </c>
      <c r="W15">
        <f>HYPERLINK("https://klasma.github.io/Logging_ORUST/klagomålsmail/A 997-2020.docx", "A 997-2020")</f>
        <v/>
      </c>
      <c r="X15">
        <f>HYPERLINK("https://klasma.github.io/Logging_ORUST/tillsyn/A 997-2020.docx", "A 997-2020")</f>
        <v/>
      </c>
      <c r="Y15">
        <f>HYPERLINK("https://klasma.github.io/Logging_ORUST/tillsynsmail/A 997-2020.docx", "A 997-2020")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45206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4522-2020.xlsx", "A 4522-2020")</f>
        <v/>
      </c>
      <c r="T16">
        <f>HYPERLINK("https://klasma.github.io/Logging_ORUST/kartor/A 4522-2020.png", "A 4522-2020")</f>
        <v/>
      </c>
      <c r="V16">
        <f>HYPERLINK("https://klasma.github.io/Logging_ORUST/klagomål/A 4522-2020.docx", "A 4522-2020")</f>
        <v/>
      </c>
      <c r="W16">
        <f>HYPERLINK("https://klasma.github.io/Logging_ORUST/klagomålsmail/A 4522-2020.docx", "A 4522-2020")</f>
        <v/>
      </c>
      <c r="X16">
        <f>HYPERLINK("https://klasma.github.io/Logging_ORUST/tillsyn/A 4522-2020.docx", "A 4522-2020")</f>
        <v/>
      </c>
      <c r="Y16">
        <f>HYPERLINK("https://klasma.github.io/Logging_ORUST/tillsynsmail/A 4522-2020.docx", "A 4522-2020")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45206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4535-2020.xlsx", "A 4535-2020")</f>
        <v/>
      </c>
      <c r="T17">
        <f>HYPERLINK("https://klasma.github.io/Logging_ORUST/kartor/A 4535-2020.png", "A 4535-2020")</f>
        <v/>
      </c>
      <c r="U17">
        <f>HYPERLINK("https://klasma.github.io/Logging_ORUST/knärot/A 4535-2020.png", "A 4535-2020")</f>
        <v/>
      </c>
      <c r="V17">
        <f>HYPERLINK("https://klasma.github.io/Logging_ORUST/klagomål/A 4535-2020.docx", "A 4535-2020")</f>
        <v/>
      </c>
      <c r="W17">
        <f>HYPERLINK("https://klasma.github.io/Logging_ORUST/klagomålsmail/A 4535-2020.docx", "A 4535-2020")</f>
        <v/>
      </c>
      <c r="X17">
        <f>HYPERLINK("https://klasma.github.io/Logging_ORUST/tillsyn/A 4535-2020.docx", "A 4535-2020")</f>
        <v/>
      </c>
      <c r="Y17">
        <f>HYPERLINK("https://klasma.github.io/Logging_ORUST/tillsynsmail/A 4535-2020.docx", "A 4535-2020")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45206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37428-2022.xlsx", "A 37428-2022")</f>
        <v/>
      </c>
      <c r="T18">
        <f>HYPERLINK("https://klasma.github.io/Logging_ORUST/kartor/A 37428-2022.png", "A 37428-2022")</f>
        <v/>
      </c>
      <c r="U18">
        <f>HYPERLINK("https://klasma.github.io/Logging_ORUST/knärot/A 37428-2022.png", "A 37428-2022")</f>
        <v/>
      </c>
      <c r="V18">
        <f>HYPERLINK("https://klasma.github.io/Logging_ORUST/klagomål/A 37428-2022.docx", "A 37428-2022")</f>
        <v/>
      </c>
      <c r="W18">
        <f>HYPERLINK("https://klasma.github.io/Logging_ORUST/klagomålsmail/A 37428-2022.docx", "A 37428-2022")</f>
        <v/>
      </c>
      <c r="X18">
        <f>HYPERLINK("https://klasma.github.io/Logging_ORUST/tillsyn/A 37428-2022.docx", "A 37428-2022")</f>
        <v/>
      </c>
      <c r="Y18">
        <f>HYPERLINK("https://klasma.github.io/Logging_ORUST/tillsynsmail/A 37428-2022.docx", "A 37428-2022")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45206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14788-2023.xlsx", "A 14788-2023")</f>
        <v/>
      </c>
      <c r="T19">
        <f>HYPERLINK("https://klasma.github.io/Logging_ORUST/kartor/A 14788-2023.png", "A 14788-2023")</f>
        <v/>
      </c>
      <c r="U19">
        <f>HYPERLINK("https://klasma.github.io/Logging_ORUST/knärot/A 14788-2023.png", "A 14788-2023")</f>
        <v/>
      </c>
      <c r="V19">
        <f>HYPERLINK("https://klasma.github.io/Logging_ORUST/klagomål/A 14788-2023.docx", "A 14788-2023")</f>
        <v/>
      </c>
      <c r="W19">
        <f>HYPERLINK("https://klasma.github.io/Logging_ORUST/klagomålsmail/A 14788-2023.docx", "A 14788-2023")</f>
        <v/>
      </c>
      <c r="X19">
        <f>HYPERLINK("https://klasma.github.io/Logging_ORUST/tillsyn/A 14788-2023.docx", "A 14788-2023")</f>
        <v/>
      </c>
      <c r="Y19">
        <f>HYPERLINK("https://klasma.github.io/Logging_ORUST/tillsynsmail/A 14788-2023.docx", "A 14788-2023")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45206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20709-2023.xlsx", "A 20709-2023")</f>
        <v/>
      </c>
      <c r="T20">
        <f>HYPERLINK("https://klasma.github.io/Logging_ORUST/kartor/A 20709-2023.png", "A 20709-2023")</f>
        <v/>
      </c>
      <c r="U20">
        <f>HYPERLINK("https://klasma.github.io/Logging_ORUST/knärot/A 20709-2023.png", "A 20709-2023")</f>
        <v/>
      </c>
      <c r="V20">
        <f>HYPERLINK("https://klasma.github.io/Logging_ORUST/klagomål/A 20709-2023.docx", "A 20709-2023")</f>
        <v/>
      </c>
      <c r="W20">
        <f>HYPERLINK("https://klasma.github.io/Logging_ORUST/klagomålsmail/A 20709-2023.docx", "A 20709-2023")</f>
        <v/>
      </c>
      <c r="X20">
        <f>HYPERLINK("https://klasma.github.io/Logging_ORUST/tillsyn/A 20709-2023.docx", "A 20709-2023")</f>
        <v/>
      </c>
      <c r="Y20">
        <f>HYPERLINK("https://klasma.github.io/Logging_ORUST/tillsynsmail/A 20709-2023.docx", "A 20709-2023")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45206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45206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45206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45206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45206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45206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45206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45206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45206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45206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45206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45206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45206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45206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45206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45206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45206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45206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45206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45206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45206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45206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45206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45206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45206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45206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45206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45206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45206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45206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45206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31655-2019.png", "A 31655-2019")</f>
        <v/>
      </c>
      <c r="V51">
        <f>HYPERLINK("https://klasma.github.io/Logging_ORUST/klagomål/A 31655-2019.docx", "A 31655-2019")</f>
        <v/>
      </c>
      <c r="W51">
        <f>HYPERLINK("https://klasma.github.io/Logging_ORUST/klagomålsmail/A 31655-2019.docx", "A 31655-2019")</f>
        <v/>
      </c>
      <c r="X51">
        <f>HYPERLINK("https://klasma.github.io/Logging_ORUST/tillsyn/A 31655-2019.docx", "A 31655-2019")</f>
        <v/>
      </c>
      <c r="Y51">
        <f>HYPERLINK("https://klasma.github.io/Logging_ORUST/tillsynsmail/A 31655-2019.docx", "A 31655-2019")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45206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45206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45206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45206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45206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45206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45206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45206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45206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45206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45206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45206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45206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45206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45206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45206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45206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45206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45206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45206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45206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45206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45206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45206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45206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45206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45206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45206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45206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45206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45206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45206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45206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45206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45206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45206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45206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45206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45206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45206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45206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45206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45206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45206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45206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45206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45206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45206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45206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45206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45206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45206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45206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45206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45206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45206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45206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45206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45206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45206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45206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45206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45206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45206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45206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45206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45206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45206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45206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45206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45206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45206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2023-10-07T22:46:35Z</dcterms:created>
  <dcterms:modified xmlns:dcterms="http://purl.org/dc/terms/" xmlns:xsi="http://www.w3.org/2001/XMLSchema-instance" xsi:type="dcterms:W3CDTF">2023-10-07T22:46:35Z</dcterms:modified>
</cp:coreProperties>
</file>