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45208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2508-2020.xlsx", "A 2508-2020")</f>
        <v/>
      </c>
      <c r="T2">
        <f>HYPERLINK("https://klasma.github.io/Logging_OVANAKER/kartor/A 2508-2020.png", "A 2508-2020")</f>
        <v/>
      </c>
      <c r="U2">
        <f>HYPERLINK("https://klasma.github.io/Logging_OVANAKER/knärot/A 2508-2020.png", "A 2508-2020")</f>
        <v/>
      </c>
      <c r="V2">
        <f>HYPERLINK("https://klasma.github.io/Logging_OVANAKER/klagomål/A 2508-2020.docx", "A 2508-2020")</f>
        <v/>
      </c>
      <c r="W2">
        <f>HYPERLINK("https://klasma.github.io/Logging_OVANAKER/klagomålsmail/A 2508-2020.docx", "A 2508-2020")</f>
        <v/>
      </c>
      <c r="X2">
        <f>HYPERLINK("https://klasma.github.io/Logging_OVANAKER/tillsyn/A 2508-2020.docx", "A 2508-2020")</f>
        <v/>
      </c>
      <c r="Y2">
        <f>HYPERLINK("https://klasma.github.io/Logging_OVANAKER/tillsynsmail/A 2508-2020.docx", "A 2508-2020")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45208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39905-2022.xlsx", "A 39905-2022")</f>
        <v/>
      </c>
      <c r="T3">
        <f>HYPERLINK("https://klasma.github.io/Logging_OVANAKER/kartor/A 39905-2022.png", "A 39905-2022")</f>
        <v/>
      </c>
      <c r="V3">
        <f>HYPERLINK("https://klasma.github.io/Logging_OVANAKER/klagomål/A 39905-2022.docx", "A 39905-2022")</f>
        <v/>
      </c>
      <c r="W3">
        <f>HYPERLINK("https://klasma.github.io/Logging_OVANAKER/klagomålsmail/A 39905-2022.docx", "A 39905-2022")</f>
        <v/>
      </c>
      <c r="X3">
        <f>HYPERLINK("https://klasma.github.io/Logging_OVANAKER/tillsyn/A 39905-2022.docx", "A 39905-2022")</f>
        <v/>
      </c>
      <c r="Y3">
        <f>HYPERLINK("https://klasma.github.io/Logging_OVANAKER/tillsynsmail/A 39905-2022.docx", "A 39905-2022")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45208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4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Lunglav
Talltita
Korallrot
Spindelblomster</t>
        </is>
      </c>
      <c r="S4">
        <f>HYPERLINK("https://klasma.github.io/Logging_OVANAKER/artfynd/A 45009-2019.xlsx", "A 45009-2019")</f>
        <v/>
      </c>
      <c r="T4">
        <f>HYPERLINK("https://klasma.github.io/Logging_OVANAKER/kartor/A 45009-2019.png", "A 45009-2019")</f>
        <v/>
      </c>
      <c r="U4">
        <f>HYPERLINK("https://klasma.github.io/Logging_OVANAKER/knärot/A 45009-2019.png", "A 45009-2019")</f>
        <v/>
      </c>
      <c r="V4">
        <f>HYPERLINK("https://klasma.github.io/Logging_OVANAKER/klagomål/A 45009-2019.docx", "A 45009-2019")</f>
        <v/>
      </c>
      <c r="W4">
        <f>HYPERLINK("https://klasma.github.io/Logging_OVANAKER/klagomålsmail/A 45009-2019.docx", "A 45009-2019")</f>
        <v/>
      </c>
      <c r="X4">
        <f>HYPERLINK("https://klasma.github.io/Logging_OVANAKER/tillsyn/A 45009-2019.docx", "A 45009-2019")</f>
        <v/>
      </c>
      <c r="Y4">
        <f>HYPERLINK("https://klasma.github.io/Logging_OVANAKER/tillsynsmail/A 45009-2019.docx", "A 45009-2019")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45208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55473-2022.xlsx", "A 55473-2022")</f>
        <v/>
      </c>
      <c r="T5">
        <f>HYPERLINK("https://klasma.github.io/Logging_OVANAKER/kartor/A 55473-2022.png", "A 55473-2022")</f>
        <v/>
      </c>
      <c r="V5">
        <f>HYPERLINK("https://klasma.github.io/Logging_OVANAKER/klagomål/A 55473-2022.docx", "A 55473-2022")</f>
        <v/>
      </c>
      <c r="W5">
        <f>HYPERLINK("https://klasma.github.io/Logging_OVANAKER/klagomålsmail/A 55473-2022.docx", "A 55473-2022")</f>
        <v/>
      </c>
      <c r="X5">
        <f>HYPERLINK("https://klasma.github.io/Logging_OVANAKER/tillsyn/A 55473-2022.docx", "A 55473-2022")</f>
        <v/>
      </c>
      <c r="Y5">
        <f>HYPERLINK("https://klasma.github.io/Logging_OVANAKER/tillsynsmail/A 55473-2022.docx", "A 55473-2022")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45208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45004-2019.xlsx", "A 45004-2019")</f>
        <v/>
      </c>
      <c r="T6">
        <f>HYPERLINK("https://klasma.github.io/Logging_OVANAKER/kartor/A 45004-2019.png", "A 45004-2019")</f>
        <v/>
      </c>
      <c r="V6">
        <f>HYPERLINK("https://klasma.github.io/Logging_OVANAKER/klagomål/A 45004-2019.docx", "A 45004-2019")</f>
        <v/>
      </c>
      <c r="W6">
        <f>HYPERLINK("https://klasma.github.io/Logging_OVANAKER/klagomålsmail/A 45004-2019.docx", "A 45004-2019")</f>
        <v/>
      </c>
      <c r="X6">
        <f>HYPERLINK("https://klasma.github.io/Logging_OVANAKER/tillsyn/A 45004-2019.docx", "A 45004-2019")</f>
        <v/>
      </c>
      <c r="Y6">
        <f>HYPERLINK("https://klasma.github.io/Logging_OVANAKER/tillsynsmail/A 45004-2019.docx", "A 45004-2019")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45208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42220-2018.xlsx", "A 42220-2018")</f>
        <v/>
      </c>
      <c r="T7">
        <f>HYPERLINK("https://klasma.github.io/Logging_OVANAKER/kartor/A 42220-2018.png", "A 42220-2018")</f>
        <v/>
      </c>
      <c r="V7">
        <f>HYPERLINK("https://klasma.github.io/Logging_OVANAKER/klagomål/A 42220-2018.docx", "A 42220-2018")</f>
        <v/>
      </c>
      <c r="W7">
        <f>HYPERLINK("https://klasma.github.io/Logging_OVANAKER/klagomålsmail/A 42220-2018.docx", "A 42220-2018")</f>
        <v/>
      </c>
      <c r="X7">
        <f>HYPERLINK("https://klasma.github.io/Logging_OVANAKER/tillsyn/A 42220-2018.docx", "A 42220-2018")</f>
        <v/>
      </c>
      <c r="Y7">
        <f>HYPERLINK("https://klasma.github.io/Logging_OVANAKER/tillsynsmail/A 42220-2018.docx", "A 42220-2018")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45208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11884-2019.xlsx", "A 11884-2019")</f>
        <v/>
      </c>
      <c r="T8">
        <f>HYPERLINK("https://klasma.github.io/Logging_OVANAKER/kartor/A 11884-2019.png", "A 11884-2019")</f>
        <v/>
      </c>
      <c r="V8">
        <f>HYPERLINK("https://klasma.github.io/Logging_OVANAKER/klagomål/A 11884-2019.docx", "A 11884-2019")</f>
        <v/>
      </c>
      <c r="W8">
        <f>HYPERLINK("https://klasma.github.io/Logging_OVANAKER/klagomålsmail/A 11884-2019.docx", "A 11884-2019")</f>
        <v/>
      </c>
      <c r="X8">
        <f>HYPERLINK("https://klasma.github.io/Logging_OVANAKER/tillsyn/A 11884-2019.docx", "A 11884-2019")</f>
        <v/>
      </c>
      <c r="Y8">
        <f>HYPERLINK("https://klasma.github.io/Logging_OVANAKER/tillsynsmail/A 11884-2019.docx", "A 11884-2019")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45208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8361-2020.xlsx", "A 8361-2020")</f>
        <v/>
      </c>
      <c r="T9">
        <f>HYPERLINK("https://klasma.github.io/Logging_OVANAKER/kartor/A 8361-2020.png", "A 8361-2020")</f>
        <v/>
      </c>
      <c r="V9">
        <f>HYPERLINK("https://klasma.github.io/Logging_OVANAKER/klagomål/A 8361-2020.docx", "A 8361-2020")</f>
        <v/>
      </c>
      <c r="W9">
        <f>HYPERLINK("https://klasma.github.io/Logging_OVANAKER/klagomålsmail/A 8361-2020.docx", "A 8361-2020")</f>
        <v/>
      </c>
      <c r="X9">
        <f>HYPERLINK("https://klasma.github.io/Logging_OVANAKER/tillsyn/A 8361-2020.docx", "A 8361-2020")</f>
        <v/>
      </c>
      <c r="Y9">
        <f>HYPERLINK("https://klasma.github.io/Logging_OVANAKER/tillsynsmail/A 8361-2020.docx", "A 8361-2020")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45208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30954-2021.xlsx", "A 30954-2021")</f>
        <v/>
      </c>
      <c r="T10">
        <f>HYPERLINK("https://klasma.github.io/Logging_OVANAKER/kartor/A 30954-2021.png", "A 30954-2021")</f>
        <v/>
      </c>
      <c r="V10">
        <f>HYPERLINK("https://klasma.github.io/Logging_OVANAKER/klagomål/A 30954-2021.docx", "A 30954-2021")</f>
        <v/>
      </c>
      <c r="W10">
        <f>HYPERLINK("https://klasma.github.io/Logging_OVANAKER/klagomålsmail/A 30954-2021.docx", "A 30954-2021")</f>
        <v/>
      </c>
      <c r="X10">
        <f>HYPERLINK("https://klasma.github.io/Logging_OVANAKER/tillsyn/A 30954-2021.docx", "A 30954-2021")</f>
        <v/>
      </c>
      <c r="Y10">
        <f>HYPERLINK("https://klasma.github.io/Logging_OVANAKER/tillsynsmail/A 30954-2021.docx", "A 30954-2021")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45208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34219-2021.xlsx", "A 34219-2021")</f>
        <v/>
      </c>
      <c r="T11">
        <f>HYPERLINK("https://klasma.github.io/Logging_OVANAKER/kartor/A 34219-2021.png", "A 34219-2021")</f>
        <v/>
      </c>
      <c r="V11">
        <f>HYPERLINK("https://klasma.github.io/Logging_OVANAKER/klagomål/A 34219-2021.docx", "A 34219-2021")</f>
        <v/>
      </c>
      <c r="W11">
        <f>HYPERLINK("https://klasma.github.io/Logging_OVANAKER/klagomålsmail/A 34219-2021.docx", "A 34219-2021")</f>
        <v/>
      </c>
      <c r="X11">
        <f>HYPERLINK("https://klasma.github.io/Logging_OVANAKER/tillsyn/A 34219-2021.docx", "A 34219-2021")</f>
        <v/>
      </c>
      <c r="Y11">
        <f>HYPERLINK("https://klasma.github.io/Logging_OVANAKER/tillsynsmail/A 34219-2021.docx", "A 34219-2021")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45208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45007-2022.xlsx", "A 45007-2022")</f>
        <v/>
      </c>
      <c r="T12">
        <f>HYPERLINK("https://klasma.github.io/Logging_OVANAKER/kartor/A 45007-2022.png", "A 45007-2022")</f>
        <v/>
      </c>
      <c r="V12">
        <f>HYPERLINK("https://klasma.github.io/Logging_OVANAKER/klagomål/A 45007-2022.docx", "A 45007-2022")</f>
        <v/>
      </c>
      <c r="W12">
        <f>HYPERLINK("https://klasma.github.io/Logging_OVANAKER/klagomålsmail/A 45007-2022.docx", "A 45007-2022")</f>
        <v/>
      </c>
      <c r="X12">
        <f>HYPERLINK("https://klasma.github.io/Logging_OVANAKER/tillsyn/A 45007-2022.docx", "A 45007-2022")</f>
        <v/>
      </c>
      <c r="Y12">
        <f>HYPERLINK("https://klasma.github.io/Logging_OVANAKER/tillsynsmail/A 45007-2022.docx", "A 45007-2022")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45208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4827-2023.xlsx", "A 4827-2023")</f>
        <v/>
      </c>
      <c r="T13">
        <f>HYPERLINK("https://klasma.github.io/Logging_OVANAKER/kartor/A 4827-2023.png", "A 4827-2023")</f>
        <v/>
      </c>
      <c r="V13">
        <f>HYPERLINK("https://klasma.github.io/Logging_OVANAKER/klagomål/A 4827-2023.docx", "A 4827-2023")</f>
        <v/>
      </c>
      <c r="W13">
        <f>HYPERLINK("https://klasma.github.io/Logging_OVANAKER/klagomålsmail/A 4827-2023.docx", "A 4827-2023")</f>
        <v/>
      </c>
      <c r="X13">
        <f>HYPERLINK("https://klasma.github.io/Logging_OVANAKER/tillsyn/A 4827-2023.docx", "A 4827-2023")</f>
        <v/>
      </c>
      <c r="Y13">
        <f>HYPERLINK("https://klasma.github.io/Logging_OVANAKER/tillsynsmail/A 4827-2023.docx", "A 4827-2023")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45208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45208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45208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45208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45208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45208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45208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45208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45208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45208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45208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45208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45208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45208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45208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45208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45208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45208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45208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45208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45208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45208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45208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45208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45208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45208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45208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45208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45208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45208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45208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45208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45208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45208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45208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45208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45208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45208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45208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45208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45208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45208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45208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45208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45208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45208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45208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45208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45208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45208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45208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45208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45208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45208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45208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45208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45208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45208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45208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45208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45208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45208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45208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45208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45208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45208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45208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45208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45208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45208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45208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45208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45208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45208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45208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45208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45208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45208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45208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45208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45208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45208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45208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45208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45208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45208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45208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45208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45208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45208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45208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45208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45208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45208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45208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45208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45208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45208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45208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45208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45208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45208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45208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45208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45208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45208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45208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45208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45208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45208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45208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45208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45208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45208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45208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45208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45208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45208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45208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45208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45208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45208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45208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45208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45208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45208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45208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45208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45208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45208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45208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45208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45208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45208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45208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45208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45208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45208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45208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45208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45208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45208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45208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45208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45208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45208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45208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45208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45208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45208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45208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45208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45208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45208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45208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45208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45208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45208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45208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45208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45208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45208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45208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45208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45208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45208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45208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45208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45208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45208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45208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45208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45208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45208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45208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45208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45208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45208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45208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45208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45208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45208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45208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45208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45208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45208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45208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45208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45208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45208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45208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45208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45208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45208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45208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45208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45208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45208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45208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45208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45208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45208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45208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45208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45208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45208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45208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45208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45208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45208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45208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45208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45208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45208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45208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45208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45208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45208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45208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45208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45208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45208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45208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45208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45208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45208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45208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45208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45208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45208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45208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45208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45208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45208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45208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45208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45208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45208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45208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45208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45208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45208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45208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45208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45208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45208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45208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45208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45208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45208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45208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45208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45208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45208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45208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45208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45208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45208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45208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45208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45208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45208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45208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45208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45208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45208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45208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45208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45208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45208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45208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45208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45208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45208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45208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45208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45208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45208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45208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45208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45208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45208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45208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45208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45208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45208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45208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45208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45208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45208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45208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45208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45208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45208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45208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45208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45208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45208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45208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45208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45208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45208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45208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45208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45208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45208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45208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45208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45208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45208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45208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45208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45208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45208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45208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45208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45208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45208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45208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45208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45208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45208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45208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45208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45208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45208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45208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45208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45208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45208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45208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45208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45208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45208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45208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45208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45208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45208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45208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45208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45208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45208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45208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45208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45208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45208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45208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45208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45208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45208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45208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45208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35739-2022.png", "A 35739-2022")</f>
        <v/>
      </c>
      <c r="V365">
        <f>HYPERLINK("https://klasma.github.io/Logging_OVANAKER/klagomål/A 35739-2022.docx", "A 35739-2022")</f>
        <v/>
      </c>
      <c r="W365">
        <f>HYPERLINK("https://klasma.github.io/Logging_OVANAKER/klagomålsmail/A 35739-2022.docx", "A 35739-2022")</f>
        <v/>
      </c>
      <c r="X365">
        <f>HYPERLINK("https://klasma.github.io/Logging_OVANAKER/tillsyn/A 35739-2022.docx", "A 35739-2022")</f>
        <v/>
      </c>
      <c r="Y365">
        <f>HYPERLINK("https://klasma.github.io/Logging_OVANAKER/tillsynsmail/A 35739-2022.docx", "A 35739-2022")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45208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45208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45208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45208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45208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45208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45208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45208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45208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45208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45208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45208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45208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45208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45208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45208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45208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45208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45208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45208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45208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45208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45208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45208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45208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45208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45208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45208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45208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45208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45208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45208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45208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45208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45208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45208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45208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45208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45208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45208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45208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45208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45208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45208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45208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45208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45208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45208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45208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45208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45208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45208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45208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45208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45208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45208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45208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45208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45208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45208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45208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45208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45208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45208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45208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45208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45208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45208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45208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45208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45208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45208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45208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45208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45208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45208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45208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45208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45208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45208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45208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45208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45208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45208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45208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45208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45208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45208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45208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45208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45208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45208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39916-2023</t>
        </is>
      </c>
      <c r="B458" s="1" t="n">
        <v>45168</v>
      </c>
      <c r="C458" s="1" t="n">
        <v>45208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>
      <c r="A459" t="inlineStr">
        <is>
          <t>A 44611-2023</t>
        </is>
      </c>
      <c r="B459" s="1" t="n">
        <v>45189</v>
      </c>
      <c r="C459" s="1" t="n">
        <v>45208</v>
      </c>
      <c r="D459" t="inlineStr">
        <is>
          <t>GÄVLEBORGS LÄN</t>
        </is>
      </c>
      <c r="E459" t="inlineStr">
        <is>
          <t>OVANÅKER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2023-10-09T05:51:26Z</dcterms:created>
  <dcterms:modified xmlns:dcterms="http://purl.org/dc/terms/" xmlns:xsi="http://www.w3.org/2001/XMLSchema-instance" xsi:type="dcterms:W3CDTF">2023-10-09T05:51:26Z</dcterms:modified>
</cp:coreProperties>
</file>